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01498c417615130/Documents/Data MVP Laptop Dell/Data MVP/slamet/Data Budiono/"/>
    </mc:Choice>
  </mc:AlternateContent>
  <xr:revisionPtr revIDLastSave="11" documentId="8_{4518E7F1-6A52-4BD8-A64B-B80E5B1D0A55}" xr6:coauthVersionLast="47" xr6:coauthVersionMax="47" xr10:uidLastSave="{0D2BC75D-3A86-4603-B210-66366411539B}"/>
  <bookViews>
    <workbookView xWindow="516" yWindow="806" windowWidth="11939" windowHeight="9758" tabRatio="673" xr2:uid="{00000000-000D-0000-FFFF-FFFF00000000}"/>
  </bookViews>
  <sheets>
    <sheet name="Lap bagi hasil" sheetId="4" r:id="rId1"/>
    <sheet name="SO Budiono" sheetId="1" r:id="rId2"/>
    <sheet name="Laba kotor" sheetId="2" r:id="rId3"/>
    <sheet name="Biaya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3" l="1"/>
  <c r="B9" i="4"/>
  <c r="B46" i="4"/>
  <c r="B45" i="4"/>
  <c r="B31" i="4"/>
  <c r="B29" i="4"/>
  <c r="B27" i="4"/>
  <c r="B24" i="4"/>
  <c r="B22" i="4"/>
  <c r="F38" i="3"/>
  <c r="B32" i="4" s="1"/>
  <c r="F33" i="3"/>
  <c r="B26" i="4" s="1"/>
  <c r="F30" i="3"/>
  <c r="B23" i="4" s="1"/>
  <c r="B30" i="4"/>
  <c r="F16" i="3"/>
  <c r="B21" i="4" s="1"/>
  <c r="F13" i="3"/>
  <c r="F39" i="3" s="1"/>
  <c r="B25" i="4" l="1"/>
  <c r="B34" i="4"/>
  <c r="AB38" i="2" l="1"/>
  <c r="AA38" i="2"/>
  <c r="T38" i="2"/>
  <c r="R38" i="2"/>
  <c r="P38" i="2"/>
  <c r="Q37" i="2"/>
  <c r="S37" i="2" s="1"/>
  <c r="M37" i="2"/>
  <c r="L37" i="2"/>
  <c r="Q36" i="2"/>
  <c r="L36" i="2"/>
  <c r="M36" i="2" s="1"/>
  <c r="AB34" i="2"/>
  <c r="AA34" i="2"/>
  <c r="P33" i="2"/>
  <c r="P32" i="2"/>
  <c r="P31" i="2"/>
  <c r="P30" i="2"/>
  <c r="L29" i="2"/>
  <c r="M29" i="2" s="1"/>
  <c r="M34" i="2" s="1"/>
  <c r="P28" i="2"/>
  <c r="R28" i="2" s="1"/>
  <c r="S28" i="2" s="1"/>
  <c r="T28" i="2" s="1"/>
  <c r="P27" i="2"/>
  <c r="R27" i="2" s="1"/>
  <c r="S27" i="2" s="1"/>
  <c r="T27" i="2" s="1"/>
  <c r="P26" i="2"/>
  <c r="R26" i="2" s="1"/>
  <c r="S26" i="2" s="1"/>
  <c r="T26" i="2" s="1"/>
  <c r="P25" i="2"/>
  <c r="Q25" i="2" s="1"/>
  <c r="S25" i="2" s="1"/>
  <c r="T25" i="2" s="1"/>
  <c r="P24" i="2"/>
  <c r="Q24" i="2" s="1"/>
  <c r="S24" i="2" s="1"/>
  <c r="T24" i="2" s="1"/>
  <c r="P23" i="2"/>
  <c r="R23" i="2" s="1"/>
  <c r="S23" i="2" s="1"/>
  <c r="T23" i="2" s="1"/>
  <c r="P22" i="2"/>
  <c r="R22" i="2" s="1"/>
  <c r="S22" i="2" s="1"/>
  <c r="T22" i="2" s="1"/>
  <c r="P21" i="2"/>
  <c r="R21" i="2" s="1"/>
  <c r="S21" i="2" s="1"/>
  <c r="T21" i="2" s="1"/>
  <c r="P20" i="2"/>
  <c r="R20" i="2" s="1"/>
  <c r="S20" i="2" s="1"/>
  <c r="T20" i="2" s="1"/>
  <c r="P19" i="2"/>
  <c r="R19" i="2" s="1"/>
  <c r="S19" i="2" s="1"/>
  <c r="T19" i="2" s="1"/>
  <c r="P18" i="2"/>
  <c r="R18" i="2" s="1"/>
  <c r="Q17" i="2"/>
  <c r="S17" i="2" s="1"/>
  <c r="T17" i="2" s="1"/>
  <c r="P17" i="2"/>
  <c r="P16" i="2"/>
  <c r="Q16" i="2" s="1"/>
  <c r="S16" i="2" s="1"/>
  <c r="T16" i="2" s="1"/>
  <c r="P15" i="2"/>
  <c r="Q15" i="2" s="1"/>
  <c r="S15" i="2" s="1"/>
  <c r="T15" i="2" s="1"/>
  <c r="P14" i="2"/>
  <c r="Q14" i="2" s="1"/>
  <c r="S14" i="2" s="1"/>
  <c r="T14" i="2" s="1"/>
  <c r="P13" i="2"/>
  <c r="AB11" i="2"/>
  <c r="AA11" i="2"/>
  <c r="R11" i="2"/>
  <c r="P9" i="2"/>
  <c r="Q9" i="2" s="1"/>
  <c r="Q11" i="2" s="1"/>
  <c r="L9" i="2"/>
  <c r="M9" i="2" s="1"/>
  <c r="H11" i="1"/>
  <c r="N36" i="2" l="1"/>
  <c r="M38" i="2"/>
  <c r="P34" i="2"/>
  <c r="Q38" i="2"/>
  <c r="Q13" i="2"/>
  <c r="Q34" i="2" s="1"/>
  <c r="Q39" i="2" s="1"/>
  <c r="AB39" i="2"/>
  <c r="S9" i="2"/>
  <c r="S11" i="2" s="1"/>
  <c r="S30" i="2"/>
  <c r="T30" i="2" s="1"/>
  <c r="R30" i="2"/>
  <c r="P11" i="2"/>
  <c r="AA39" i="2"/>
  <c r="R32" i="2"/>
  <c r="S32" i="2" s="1"/>
  <c r="T32" i="2" s="1"/>
  <c r="S33" i="2"/>
  <c r="T33" i="2" s="1"/>
  <c r="N9" i="2"/>
  <c r="N11" i="2" s="1"/>
  <c r="M11" i="2"/>
  <c r="M39" i="2" s="1"/>
  <c r="B8" i="4" s="1"/>
  <c r="B10" i="4" s="1"/>
  <c r="S18" i="2"/>
  <c r="T18" i="2" s="1"/>
  <c r="P39" i="2"/>
  <c r="S31" i="2"/>
  <c r="T31" i="2" s="1"/>
  <c r="S13" i="2"/>
  <c r="N29" i="2"/>
  <c r="N34" i="2" s="1"/>
  <c r="R31" i="2"/>
  <c r="R33" i="2"/>
  <c r="O36" i="2"/>
  <c r="T29" i="2"/>
  <c r="S36" i="2"/>
  <c r="S38" i="2" s="1"/>
  <c r="N37" i="2"/>
  <c r="O37" i="2" s="1"/>
  <c r="AD39" i="2" l="1"/>
  <c r="R34" i="2"/>
  <c r="R39" i="2" s="1"/>
  <c r="T9" i="2"/>
  <c r="T11" i="2" s="1"/>
  <c r="O9" i="2"/>
  <c r="O11" i="2" s="1"/>
  <c r="S34" i="2"/>
  <c r="S39" i="2" s="1"/>
  <c r="B13" i="4" s="1"/>
  <c r="B18" i="4" s="1"/>
  <c r="B36" i="4" s="1"/>
  <c r="T13" i="2"/>
  <c r="T34" i="2" s="1"/>
  <c r="T39" i="2" s="1"/>
  <c r="O29" i="2"/>
  <c r="O34" i="2" s="1"/>
  <c r="N38" i="2"/>
  <c r="O38" i="2"/>
  <c r="N39" i="2"/>
  <c r="B39" i="4" l="1"/>
  <c r="B41" i="4" s="1"/>
  <c r="B48" i="4" s="1"/>
  <c r="B38" i="4"/>
  <c r="O39" i="2"/>
  <c r="AE39" i="2" s="1"/>
  <c r="AF39" i="2" s="1"/>
</calcChain>
</file>

<file path=xl/sharedStrings.xml><?xml version="1.0" encoding="utf-8"?>
<sst xmlns="http://schemas.openxmlformats.org/spreadsheetml/2006/main" count="488" uniqueCount="226">
  <si>
    <t>PT. MITSINDO VISUAL PRATAMA</t>
  </si>
  <si>
    <t>Ringkasan Daftar Pesanan Penjualan</t>
  </si>
  <si>
    <t>Filter berdasarkan :Status</t>
  </si>
  <si>
    <t>Nama Penjual</t>
  </si>
  <si>
    <t>Tgl Pesan</t>
  </si>
  <si>
    <t>No. Pesanan</t>
  </si>
  <si>
    <t>No. Pelanggan</t>
  </si>
  <si>
    <t>Nama Pelanggan</t>
  </si>
  <si>
    <t>Status</t>
  </si>
  <si>
    <t>No. PO</t>
  </si>
  <si>
    <t>Jumlah</t>
  </si>
  <si>
    <t>Uang Muka</t>
  </si>
  <si>
    <t>Uang Muka Terpakai</t>
  </si>
  <si>
    <t>Keterangan</t>
  </si>
  <si>
    <t>Sales Order/SO</t>
  </si>
  <si>
    <t>Delivery Order/ DO</t>
  </si>
  <si>
    <t>Faktur Penjualan</t>
  </si>
  <si>
    <t>Laba Kotor</t>
  </si>
  <si>
    <t>Tgl SO</t>
  </si>
  <si>
    <t>No.SO</t>
  </si>
  <si>
    <t>Tgl DO</t>
  </si>
  <si>
    <t>NO DO</t>
  </si>
  <si>
    <t>Tgl INV</t>
  </si>
  <si>
    <t>No. INV</t>
  </si>
  <si>
    <t>No. Barang</t>
  </si>
  <si>
    <t>Keterangan Barang</t>
  </si>
  <si>
    <t>Kuantitas</t>
  </si>
  <si>
    <t>Harga satuan</t>
  </si>
  <si>
    <t>DPP</t>
  </si>
  <si>
    <t>Total</t>
  </si>
  <si>
    <t>Nilai HPP</t>
  </si>
  <si>
    <t>PPN</t>
  </si>
  <si>
    <t>Rincian Daftar Pembayaran</t>
  </si>
  <si>
    <t>No. Akun</t>
  </si>
  <si>
    <t>Nama Akun</t>
  </si>
  <si>
    <t>Catatan</t>
  </si>
  <si>
    <t>Nilai (Asing)</t>
  </si>
  <si>
    <t>Tgl JV</t>
  </si>
  <si>
    <t>No. JV</t>
  </si>
  <si>
    <t>Nama Bank</t>
  </si>
  <si>
    <t>Beban Bensin, Parkir, Tol</t>
  </si>
  <si>
    <t>Beban Expedisi</t>
  </si>
  <si>
    <t>PERHITUNGAN KOMIS SALES</t>
  </si>
  <si>
    <t>KETERANGAN</t>
  </si>
  <si>
    <t>JUMLAH</t>
  </si>
  <si>
    <t xml:space="preserve">PENJUALAN </t>
  </si>
  <si>
    <t>HARGA POKOK PEMBELIAN</t>
  </si>
  <si>
    <t>.- PEMBELIAN BARANG</t>
  </si>
  <si>
    <t>- BIAYA EXPEDISI &amp; IMPORT</t>
  </si>
  <si>
    <t>- PENGIRIMAN LOKAL</t>
  </si>
  <si>
    <t>TOTAL HARGA POKOK PEMBELIAN</t>
  </si>
  <si>
    <t>LABA KOTOR</t>
  </si>
  <si>
    <t>BIAYA PENJUALAN</t>
  </si>
  <si>
    <t>TOTAL BIAYA</t>
  </si>
  <si>
    <t>Beban insentif perjalanan dinas</t>
  </si>
  <si>
    <t>Beban gaji</t>
  </si>
  <si>
    <t xml:space="preserve">BUDIONO </t>
  </si>
  <si>
    <t>NAMA SALES : budiono</t>
  </si>
  <si>
    <t>- MVP =85%</t>
  </si>
  <si>
    <t>- Budiono = 15%</t>
  </si>
  <si>
    <t>Terproses</t>
  </si>
  <si>
    <t>Faktur pembelian</t>
  </si>
  <si>
    <t>Biaya PPH 22</t>
  </si>
  <si>
    <t>PPN 11%</t>
  </si>
  <si>
    <t>import</t>
  </si>
  <si>
    <t>No. Proyek</t>
  </si>
  <si>
    <t>Nama Dep</t>
  </si>
  <si>
    <t>1,812,1,04</t>
  </si>
  <si>
    <t>Beban lemburan</t>
  </si>
  <si>
    <t>Beban Perjalanan dalam negeri</t>
  </si>
  <si>
    <t>Beban transportasi</t>
  </si>
  <si>
    <t>KETERANGAN PEMBELIAN (NO PO)</t>
  </si>
  <si>
    <t>No. Form Last Payment</t>
  </si>
  <si>
    <t>Tgl terima Last Payment</t>
  </si>
  <si>
    <t>Tgl Cek Last Payment</t>
  </si>
  <si>
    <t>Jumlah Pembayaran Faktur</t>
  </si>
  <si>
    <t>Jumlah Diskon Last Payment</t>
  </si>
  <si>
    <t>10,04,00,008</t>
  </si>
  <si>
    <t>ELINK HDX-107UHD</t>
  </si>
  <si>
    <t>Kas Kecil - Siti - IDR</t>
  </si>
  <si>
    <t>ARIF BUDIONO</t>
  </si>
  <si>
    <t>1,812,2,01</t>
  </si>
  <si>
    <t xml:space="preserve">Beban gaji </t>
  </si>
  <si>
    <t>Beban perjalanan dalam negeri</t>
  </si>
  <si>
    <t>Penjualan bersih</t>
  </si>
  <si>
    <t>Mengantri</t>
  </si>
  <si>
    <t>Beban Bensin , parkir, toll</t>
  </si>
  <si>
    <t>MANDIRI GIRO - 1150004489177 -MVP - IDR</t>
  </si>
  <si>
    <t>Rincian pelunasan penjualan per barang</t>
  </si>
  <si>
    <t>1,821,2,01</t>
  </si>
  <si>
    <t>Lemburan Project</t>
  </si>
  <si>
    <t>06,05,02,005</t>
  </si>
  <si>
    <t>BELYST HDMI BLCH-2</t>
  </si>
  <si>
    <t>Beban Proyek</t>
  </si>
  <si>
    <t>ABP</t>
  </si>
  <si>
    <t>21,05,39,037</t>
  </si>
  <si>
    <t>Connection Cable for LED Display module Part No: EIDID55CC01</t>
  </si>
  <si>
    <t>21,05,39,108</t>
  </si>
  <si>
    <t>Connection Cable for LED Display module Part No: EIDID80CC01</t>
  </si>
  <si>
    <t>INSTALASI</t>
  </si>
  <si>
    <t>21,05,39,036</t>
  </si>
  <si>
    <t>Network Cable for LED Display Module Part No: EIDID00NC01</t>
  </si>
  <si>
    <t>21,05,39,030</t>
  </si>
  <si>
    <t>Power Supply for LED Display Module Part No: EIDID20MC01</t>
  </si>
  <si>
    <t>21,05,39,035</t>
  </si>
  <si>
    <t>Signal Cable for LED Display module Part No: EIDID45SC01</t>
  </si>
  <si>
    <t>21,05,39,034</t>
  </si>
  <si>
    <t>Signal Cable for LED Display module Part No: EIDID65SC01</t>
  </si>
  <si>
    <t>BCA</t>
  </si>
  <si>
    <t>Laba BERSIH</t>
  </si>
  <si>
    <t>catatan :</t>
  </si>
  <si>
    <t>1,812,1,02</t>
  </si>
  <si>
    <t>NOTE : TDK MENCAPAI TARGET  - potong Rp 3.000.000</t>
  </si>
  <si>
    <t>Defisit per July - Des 24</t>
  </si>
  <si>
    <t>Defisit per Apr - June 2025</t>
  </si>
  <si>
    <t>1120S.00193IDR-C</t>
  </si>
  <si>
    <t>SOLUSI SIMPEL INDONESIA. PT</t>
  </si>
  <si>
    <t>PO-25/III/009</t>
  </si>
  <si>
    <t>1,816,6,00</t>
  </si>
  <si>
    <t>SO006632</t>
  </si>
  <si>
    <t>Beban Perlengkapan Operasi</t>
  </si>
  <si>
    <t>Komisi SO 006613,6632</t>
  </si>
  <si>
    <t>Beban Alat bantu Proyek</t>
  </si>
  <si>
    <t>Beban Sewa Mobil</t>
  </si>
  <si>
    <t>Beban Tip</t>
  </si>
  <si>
    <t>Defisit Per July - Sep 2025</t>
  </si>
  <si>
    <t>Dari 01 Oct  2025 ke 31 Dec 2025 ( Q-4 )</t>
  </si>
  <si>
    <t>20 Nop 2025</t>
  </si>
  <si>
    <t>1120T.00055IDR-C</t>
  </si>
  <si>
    <t>TRIKREASINDO MANDIRI SENTOSA</t>
  </si>
  <si>
    <t>XN2QD/TMS-XI-00686</t>
  </si>
  <si>
    <t>CBM Digital Signage Standing Floor CSIGNPRO-65SFC1MT - Touchscreen 4 Unit</t>
  </si>
  <si>
    <t>08 Dec 2025</t>
  </si>
  <si>
    <t>SSI-CB250000079-R0</t>
  </si>
  <si>
    <t>PROYEK MAUMERE P2.5 Indoor 24 Kabinet
KANTOR IMIGRASI KELAS II TPI MAUMERE</t>
  </si>
  <si>
    <t>17 Des 2025</t>
  </si>
  <si>
    <t>1120P.00103IDR-C</t>
  </si>
  <si>
    <t>PUTRA KITA</t>
  </si>
  <si>
    <t>PK16122025</t>
  </si>
  <si>
    <t>Televisi Led LG 43UT801C 5 Unit dan 65UT801C 2 Unit</t>
  </si>
  <si>
    <t>28 Nop 2025</t>
  </si>
  <si>
    <t>SJ-MVP/V/25/11/028</t>
  </si>
  <si>
    <t>INV-MVP/V/25/11/210</t>
  </si>
  <si>
    <t>24,00,01,254</t>
  </si>
  <si>
    <t>CBM Digital Signage Standing Floor CSIGNPRO-65SFC1MT - Touchscreen</t>
  </si>
  <si>
    <t>PO-25/XI/021</t>
  </si>
  <si>
    <t>CR/25/XI/015</t>
  </si>
  <si>
    <t>21 Nov 2025</t>
  </si>
  <si>
    <t>CR/25/XII/022</t>
  </si>
  <si>
    <t>12 Des 2025</t>
  </si>
  <si>
    <t>Note : CF Rp 21.280.000</t>
  </si>
  <si>
    <t>08 Des 2025</t>
  </si>
  <si>
    <t>16 Des 2025</t>
  </si>
  <si>
    <t>SJ-MVP/V/25/12/023</t>
  </si>
  <si>
    <t>INV-MVP/V/25/12/242</t>
  </si>
  <si>
    <t>FIXWALL BRACKET</t>
  </si>
  <si>
    <t>PO-25/XII/016</t>
  </si>
  <si>
    <t>CR/25/XII/017</t>
  </si>
  <si>
    <t>10 Des 2025</t>
  </si>
  <si>
    <t>PANEL 5KVA</t>
  </si>
  <si>
    <t>CR/25/XII/049</t>
  </si>
  <si>
    <t>30 Des 2025</t>
  </si>
  <si>
    <t>KABEL POWER 3X2.5</t>
  </si>
  <si>
    <t>KABEL TUFUR 5X6MM</t>
  </si>
  <si>
    <t>BELDEN CAT6 UTP</t>
  </si>
  <si>
    <t>24,01,00,124</t>
  </si>
  <si>
    <t>BELYST LED CONTROLLER VPC2S</t>
  </si>
  <si>
    <t>PO-25/VII/023</t>
  </si>
  <si>
    <t>21,05,39,038</t>
  </si>
  <si>
    <t>Connection Cable for LED Display module Part No:  EIDID70CC01</t>
  </si>
  <si>
    <t>PO-25/I/002</t>
  </si>
  <si>
    <t>21,05,39,080</t>
  </si>
  <si>
    <t>Kabinet LED</t>
  </si>
  <si>
    <t>PO-25/I/013</t>
  </si>
  <si>
    <t>30,00,00,005</t>
  </si>
  <si>
    <t>Module LED Indoor P2.5</t>
  </si>
  <si>
    <t>GROUP-000677</t>
  </si>
  <si>
    <t>Paket Videotron Indoor Belyst Wl2.5</t>
  </si>
  <si>
    <t>21,05,39,028</t>
  </si>
  <si>
    <t>Receiving Card for LED Display Module Part No: EIDID12PM01</t>
  </si>
  <si>
    <t>Note : CF Rp 53.900.000</t>
  </si>
  <si>
    <t>20 Des 2025</t>
  </si>
  <si>
    <t>SJ-MVP/V/25/12/031</t>
  </si>
  <si>
    <t>INV-MVP/V/25/12/244P</t>
  </si>
  <si>
    <t>24,00,01,268</t>
  </si>
  <si>
    <t>Televisi Led LG 43UT801C</t>
  </si>
  <si>
    <t>PO-25/XII/019</t>
  </si>
  <si>
    <t>CR/25/XII/028</t>
  </si>
  <si>
    <t>24,00,01,269</t>
  </si>
  <si>
    <t>Televisi Led LG 65UT801C</t>
  </si>
  <si>
    <t>Dari 01 Oct - 31 Dec 2025</t>
  </si>
  <si>
    <t>SO006723 - SOLUSI SIMPEL - PAKET LED P2.5 24 KABINET</t>
  </si>
  <si>
    <t>15 Des 2025</t>
  </si>
  <si>
    <t>25/OP/XII-104</t>
  </si>
  <si>
    <t>Ravena - Beli kayu palet utk ngepak barang (SO 006723)</t>
  </si>
  <si>
    <t>25/OP/XII-108</t>
  </si>
  <si>
    <t>19 Des 2025</t>
  </si>
  <si>
    <t>SNG/INV/2512-23049</t>
  </si>
  <si>
    <t>22 Des 2025</t>
  </si>
  <si>
    <t>25/OP/XII-156</t>
  </si>
  <si>
    <t>Iwan - Lemburan antar barang ekspedisi hari jaya cilacap (SO 006737)</t>
  </si>
  <si>
    <t>Dari Oct - Dec 2025</t>
  </si>
  <si>
    <t>12 Nop 2025</t>
  </si>
  <si>
    <t>25/OP/XI-056</t>
  </si>
  <si>
    <t>Wilung - Traveloka - tiket Jkt - Maumere</t>
  </si>
  <si>
    <t>SO006723</t>
  </si>
  <si>
    <t>SO006737</t>
  </si>
  <si>
    <t>SO006701</t>
  </si>
  <si>
    <t>PENGIRIMAN BARANG UNTUK PROYEK MAUMERE II</t>
  </si>
  <si>
    <t>Bensin + parkir</t>
  </si>
  <si>
    <t>Gaji - Oct 25</t>
  </si>
  <si>
    <t>Gaji - Nov 25</t>
  </si>
  <si>
    <t>Gaji - Dec 25</t>
  </si>
  <si>
    <t>11 Okt 2025</t>
  </si>
  <si>
    <t>25/OPB/X-056</t>
  </si>
  <si>
    <t>PERIODE : Oct-Dec 2025</t>
  </si>
  <si>
    <t>SO:006723, 006737, 006701</t>
  </si>
  <si>
    <t>tdk capai target per Oct - Dec 2025</t>
  </si>
  <si>
    <t>total komisi per Oct - Dec  2025</t>
  </si>
  <si>
    <t>total defisit yg akan diperhitungkan ke komisi berikut per Jan - Mar 2025</t>
  </si>
  <si>
    <t>27 Jan 2026</t>
  </si>
  <si>
    <t xml:space="preserve">Absori - Hotel </t>
  </si>
  <si>
    <t>Absori - By. Transport grab, taxi</t>
  </si>
  <si>
    <t xml:space="preserve">Absori - Beli baut + screw </t>
  </si>
  <si>
    <t>Wilung - Beli tiket CGK-MOF (2 org)</t>
  </si>
  <si>
    <t>Wilung - Beli tiket MOF-CGK (2 org)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</si>
</sst>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-* #,##0_-;\-* #,##0_-;_-* &quot;-&quot;??_-;_-@_-"/>
    <numFmt numFmtId="166" formatCode="_-* #,##0.00_-;\-* #,##0.00_-;_-* &quot;-&quot;_-;_-@_-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rgb="FF000000"/>
      <name val="Tahoma"/>
      <family val="2"/>
    </font>
    <font>
      <b/>
      <sz val="16"/>
      <color rgb="FF800000"/>
      <name val="Arial"/>
      <family val="2"/>
    </font>
    <font>
      <b/>
      <sz val="10"/>
      <color rgb="FF000000"/>
      <name val="Tahoma"/>
      <family val="2"/>
    </font>
    <font>
      <sz val="8"/>
      <color rgb="FF000000"/>
      <name val="Arial"/>
      <family val="2"/>
    </font>
    <font>
      <b/>
      <sz val="9"/>
      <color rgb="FF000080"/>
      <name val="Arial"/>
      <family val="2"/>
    </font>
    <font>
      <sz val="14"/>
      <color theme="1"/>
      <name val="Cambria"/>
      <family val="1"/>
      <scheme val="major"/>
    </font>
    <font>
      <sz val="14"/>
      <color theme="1"/>
      <name val="Calibri"/>
      <family val="2"/>
      <charset val="1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  <font>
      <sz val="1"/>
      <color rgb="FF000000"/>
      <name val="Arial"/>
      <family val="2"/>
    </font>
    <font>
      <sz val="8"/>
      <color theme="1"/>
      <name val="Calibri"/>
      <family val="2"/>
      <charset val="1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8"/>
      <name val="Calibri"/>
      <family val="2"/>
      <charset val="1"/>
      <scheme val="minor"/>
    </font>
    <font>
      <b/>
      <sz val="8"/>
      <color rgb="FF000080"/>
      <name val="Arial"/>
      <family val="2"/>
    </font>
    <font>
      <sz val="11"/>
      <color indexed="8"/>
      <name val="Aptos Narrow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164" fontId="7" fillId="0" borderId="0" applyFont="0" applyFill="0" applyBorder="0" applyAlignment="0" applyProtection="0"/>
    <xf numFmtId="4" fontId="8" fillId="0" borderId="0">
      <alignment horizontal="center" vertical="top"/>
    </xf>
    <xf numFmtId="4" fontId="9" fillId="0" borderId="0">
      <alignment horizontal="center" vertical="top"/>
    </xf>
    <xf numFmtId="4" fontId="10" fillId="0" borderId="0">
      <alignment horizontal="center" vertical="top"/>
    </xf>
    <xf numFmtId="4" fontId="11" fillId="0" borderId="0">
      <alignment horizontal="right" vertical="top"/>
    </xf>
    <xf numFmtId="4" fontId="12" fillId="0" borderId="0">
      <alignment horizontal="center" vertical="top"/>
    </xf>
    <xf numFmtId="4" fontId="11" fillId="0" borderId="0">
      <alignment horizontal="left" vertical="top"/>
    </xf>
    <xf numFmtId="4" fontId="18" fillId="0" borderId="0">
      <alignment horizontal="left" vertical="top"/>
    </xf>
    <xf numFmtId="4" fontId="19" fillId="0" borderId="0">
      <alignment horizontal="center" vertical="top"/>
    </xf>
    <xf numFmtId="4" fontId="20" fillId="0" borderId="0">
      <alignment horizontal="left" vertical="top"/>
    </xf>
    <xf numFmtId="4" fontId="19" fillId="0" borderId="0">
      <alignment horizontal="left" vertical="top"/>
    </xf>
    <xf numFmtId="4" fontId="19" fillId="0" borderId="0">
      <alignment horizontal="right" vertical="top"/>
    </xf>
    <xf numFmtId="4" fontId="11" fillId="0" borderId="0">
      <alignment horizontal="left" vertical="top"/>
    </xf>
    <xf numFmtId="41" fontId="23" fillId="0" borderId="0" applyFont="0" applyFill="0" applyBorder="0" applyAlignment="0" applyProtection="0"/>
    <xf numFmtId="4" fontId="12" fillId="0" borderId="0">
      <alignment horizontal="center" vertical="top"/>
    </xf>
    <xf numFmtId="43" fontId="28" fillId="0" borderId="0" applyFont="0" applyFill="0" applyBorder="0" applyAlignment="0" applyProtection="0"/>
    <xf numFmtId="4" fontId="11" fillId="0" borderId="0">
      <alignment horizontal="left" vertical="top"/>
    </xf>
    <xf numFmtId="43" fontId="6" fillId="0" borderId="0" applyFont="0" applyFill="0" applyBorder="0" applyAlignment="0" applyProtection="0"/>
    <xf numFmtId="4" fontId="29" fillId="0" borderId="0">
      <alignment horizontal="left" vertical="top"/>
    </xf>
    <xf numFmtId="43" fontId="5" fillId="0" borderId="0" applyFont="0" applyFill="0" applyBorder="0" applyAlignment="0" applyProtection="0"/>
    <xf numFmtId="4" fontId="27" fillId="0" borderId="0">
      <alignment horizontal="right" vertical="top"/>
    </xf>
    <xf numFmtId="4" fontId="29" fillId="0" borderId="0">
      <alignment horizontal="left" vertical="top"/>
    </xf>
    <xf numFmtId="43" fontId="5" fillId="0" borderId="0" applyFont="0" applyFill="0" applyBorder="0" applyAlignment="0" applyProtection="0"/>
    <xf numFmtId="4" fontId="27" fillId="0" borderId="0">
      <alignment horizontal="right" vertical="top"/>
    </xf>
    <xf numFmtId="43" fontId="7" fillId="0" borderId="0" applyFont="0" applyFill="0" applyBorder="0" applyAlignment="0" applyProtection="0"/>
    <xf numFmtId="4" fontId="11" fillId="0" borderId="0">
      <alignment horizontal="left" vertical="top"/>
    </xf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" fontId="11" fillId="0" borderId="0">
      <alignment horizontal="left" vertical="top"/>
    </xf>
    <xf numFmtId="4" fontId="29" fillId="0" borderId="0">
      <alignment horizontal="left" vertical="top"/>
    </xf>
    <xf numFmtId="4" fontId="11" fillId="0" borderId="0">
      <alignment horizontal="left" vertical="top"/>
    </xf>
    <xf numFmtId="4" fontId="27" fillId="0" borderId="0">
      <alignment horizontal="right" vertical="top"/>
    </xf>
    <xf numFmtId="4" fontId="29" fillId="0" borderId="0">
      <alignment horizontal="left" vertical="top"/>
    </xf>
    <xf numFmtId="43" fontId="4" fillId="0" borderId="0" applyFont="0" applyFill="0" applyBorder="0" applyAlignment="0" applyProtection="0"/>
    <xf numFmtId="4" fontId="27" fillId="0" borderId="0">
      <alignment horizontal="right"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" fontId="11" fillId="0" borderId="0">
      <alignment horizontal="left" vertical="top"/>
    </xf>
    <xf numFmtId="4" fontId="27" fillId="0" borderId="0">
      <alignment horizontal="right" vertical="top"/>
    </xf>
    <xf numFmtId="43" fontId="2" fillId="0" borderId="0" applyFont="0" applyFill="0" applyBorder="0" applyAlignment="0" applyProtection="0"/>
    <xf numFmtId="4" fontId="27" fillId="0" borderId="0">
      <alignment horizontal="right"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wrapText="1"/>
    </xf>
    <xf numFmtId="4" fontId="12" fillId="0" borderId="1" xfId="6" quotePrefix="1" applyBorder="1" applyAlignment="1">
      <alignment vertical="top" wrapText="1"/>
    </xf>
    <xf numFmtId="4" fontId="12" fillId="0" borderId="2" xfId="6" quotePrefix="1" applyBorder="1" applyAlignment="1">
      <alignment vertical="top" wrapText="1"/>
    </xf>
    <xf numFmtId="4" fontId="8" fillId="0" borderId="0" xfId="2" quotePrefix="1" applyAlignment="1">
      <alignment vertical="top"/>
    </xf>
    <xf numFmtId="0" fontId="0" fillId="0" borderId="0" xfId="0" applyAlignment="1">
      <alignment vertical="top" wrapText="1"/>
    </xf>
    <xf numFmtId="4" fontId="9" fillId="0" borderId="0" xfId="3" quotePrefix="1" applyAlignment="1">
      <alignment vertical="top"/>
    </xf>
    <xf numFmtId="4" fontId="10" fillId="0" borderId="0" xfId="4" quotePrefix="1" applyAlignment="1">
      <alignment vertical="top"/>
    </xf>
    <xf numFmtId="4" fontId="12" fillId="0" borderId="3" xfId="6" quotePrefix="1" applyBorder="1" applyAlignment="1">
      <alignment vertical="top" wrapText="1"/>
    </xf>
    <xf numFmtId="0" fontId="0" fillId="0" borderId="9" xfId="0" applyBorder="1"/>
    <xf numFmtId="0" fontId="13" fillId="0" borderId="0" xfId="0" applyFont="1"/>
    <xf numFmtId="164" fontId="0" fillId="0" borderId="0" xfId="1" applyFont="1"/>
    <xf numFmtId="0" fontId="15" fillId="0" borderId="11" xfId="0" applyFont="1" applyBorder="1" applyAlignment="1">
      <alignment horizontal="center" vertical="center" wrapText="1"/>
    </xf>
    <xf numFmtId="0" fontId="0" fillId="0" borderId="10" xfId="0" applyBorder="1"/>
    <xf numFmtId="0" fontId="15" fillId="0" borderId="10" xfId="0" applyFont="1" applyBorder="1"/>
    <xf numFmtId="0" fontId="15" fillId="0" borderId="10" xfId="0" quotePrefix="1" applyFont="1" applyBorder="1"/>
    <xf numFmtId="0" fontId="16" fillId="0" borderId="10" xfId="0" applyFont="1" applyBorder="1"/>
    <xf numFmtId="4" fontId="17" fillId="0" borderId="10" xfId="7" quotePrefix="1" applyFont="1" applyBorder="1" applyAlignment="1">
      <alignment horizontal="left" vertical="top" wrapText="1"/>
    </xf>
    <xf numFmtId="164" fontId="14" fillId="0" borderId="0" xfId="1" applyFont="1"/>
    <xf numFmtId="0" fontId="0" fillId="0" borderId="7" xfId="0" applyBorder="1"/>
    <xf numFmtId="0" fontId="0" fillId="0" borderId="4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" xfId="0" applyBorder="1" applyAlignment="1">
      <alignment wrapText="1"/>
    </xf>
    <xf numFmtId="0" fontId="0" fillId="3" borderId="13" xfId="0" applyFill="1" applyBorder="1"/>
    <xf numFmtId="0" fontId="0" fillId="3" borderId="14" xfId="0" applyFill="1" applyBorder="1"/>
    <xf numFmtId="0" fontId="22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22" fillId="0" borderId="0" xfId="0" applyFont="1"/>
    <xf numFmtId="0" fontId="22" fillId="2" borderId="0" xfId="0" applyFont="1" applyFill="1"/>
    <xf numFmtId="164" fontId="0" fillId="0" borderId="7" xfId="1" applyFont="1" applyBorder="1"/>
    <xf numFmtId="164" fontId="0" fillId="0" borderId="14" xfId="1" applyFont="1" applyBorder="1"/>
    <xf numFmtId="164" fontId="15" fillId="0" borderId="7" xfId="1" applyFont="1" applyBorder="1"/>
    <xf numFmtId="4" fontId="11" fillId="0" borderId="2" xfId="7" quotePrefix="1" applyBorder="1" applyAlignment="1">
      <alignment horizontal="center" vertical="top" wrapText="1"/>
    </xf>
    <xf numFmtId="0" fontId="0" fillId="2" borderId="13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0" xfId="0" applyFill="1"/>
    <xf numFmtId="0" fontId="0" fillId="3" borderId="14" xfId="0" applyFill="1" applyBorder="1" applyAlignment="1">
      <alignment wrapText="1"/>
    </xf>
    <xf numFmtId="164" fontId="15" fillId="0" borderId="15" xfId="1" applyFont="1" applyBorder="1" applyAlignment="1">
      <alignment horizontal="center" vertical="center" wrapText="1"/>
    </xf>
    <xf numFmtId="164" fontId="16" fillId="0" borderId="7" xfId="1" applyFont="1" applyBorder="1"/>
    <xf numFmtId="164" fontId="15" fillId="0" borderId="7" xfId="1" applyFont="1" applyFill="1" applyBorder="1"/>
    <xf numFmtId="0" fontId="0" fillId="0" borderId="5" xfId="0" applyBorder="1" applyAlignment="1">
      <alignment wrapText="1"/>
    </xf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22" fillId="0" borderId="7" xfId="0" applyFont="1" applyBorder="1"/>
    <xf numFmtId="164" fontId="0" fillId="0" borderId="3" xfId="1" applyFont="1" applyBorder="1"/>
    <xf numFmtId="0" fontId="22" fillId="0" borderId="7" xfId="0" applyFont="1" applyBorder="1" applyAlignment="1">
      <alignment vertical="top"/>
    </xf>
    <xf numFmtId="0" fontId="22" fillId="0" borderId="0" xfId="0" applyFont="1" applyAlignment="1">
      <alignment vertical="top"/>
    </xf>
    <xf numFmtId="0" fontId="0" fillId="3" borderId="12" xfId="0" applyFill="1" applyBorder="1"/>
    <xf numFmtId="0" fontId="0" fillId="3" borderId="12" xfId="0" applyFill="1" applyBorder="1" applyAlignment="1">
      <alignment wrapText="1"/>
    </xf>
    <xf numFmtId="0" fontId="0" fillId="3" borderId="13" xfId="0" applyFill="1" applyBorder="1" applyAlignment="1">
      <alignment wrapText="1"/>
    </xf>
    <xf numFmtId="0" fontId="21" fillId="0" borderId="0" xfId="0" applyFont="1" applyAlignment="1">
      <alignment wrapText="1"/>
    </xf>
    <xf numFmtId="0" fontId="21" fillId="0" borderId="6" xfId="0" applyFont="1" applyBorder="1" applyAlignment="1">
      <alignment wrapText="1"/>
    </xf>
    <xf numFmtId="0" fontId="21" fillId="0" borderId="7" xfId="0" applyFont="1" applyBorder="1" applyAlignment="1">
      <alignment wrapText="1"/>
    </xf>
    <xf numFmtId="164" fontId="7" fillId="0" borderId="7" xfId="1" applyFont="1" applyBorder="1"/>
    <xf numFmtId="4" fontId="11" fillId="0" borderId="2" xfId="7" quotePrefix="1" applyBorder="1" applyAlignment="1">
      <alignment horizontal="center" vertical="center" wrapText="1"/>
    </xf>
    <xf numFmtId="0" fontId="0" fillId="2" borderId="2" xfId="0" applyFill="1" applyBorder="1"/>
    <xf numFmtId="0" fontId="0" fillId="2" borderId="3" xfId="0" applyFill="1" applyBorder="1"/>
    <xf numFmtId="165" fontId="0" fillId="2" borderId="0" xfId="0" applyNumberFormat="1" applyFill="1"/>
    <xf numFmtId="165" fontId="22" fillId="0" borderId="0" xfId="0" applyNumberFormat="1" applyFont="1" applyAlignment="1">
      <alignment vertical="top"/>
    </xf>
    <xf numFmtId="165" fontId="22" fillId="2" borderId="0" xfId="0" applyNumberFormat="1" applyFont="1" applyFill="1" applyAlignment="1">
      <alignment vertical="top"/>
    </xf>
    <xf numFmtId="165" fontId="22" fillId="2" borderId="0" xfId="0" applyNumberFormat="1" applyFont="1" applyFill="1"/>
    <xf numFmtId="0" fontId="22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165" fontId="0" fillId="3" borderId="13" xfId="0" applyNumberFormat="1" applyFill="1" applyBorder="1"/>
    <xf numFmtId="165" fontId="0" fillId="0" borderId="0" xfId="25" applyNumberFormat="1" applyFont="1" applyAlignment="1">
      <alignment vertical="top" wrapText="1"/>
    </xf>
    <xf numFmtId="165" fontId="12" fillId="0" borderId="2" xfId="25" quotePrefix="1" applyNumberFormat="1" applyFont="1" applyBorder="1" applyAlignment="1">
      <alignment vertical="top" wrapText="1"/>
    </xf>
    <xf numFmtId="165" fontId="0" fillId="0" borderId="0" xfId="25" applyNumberFormat="1" applyFont="1" applyAlignment="1">
      <alignment wrapText="1"/>
    </xf>
    <xf numFmtId="165" fontId="22" fillId="0" borderId="0" xfId="25" applyNumberFormat="1" applyFont="1" applyFill="1" applyBorder="1" applyAlignment="1">
      <alignment wrapText="1"/>
    </xf>
    <xf numFmtId="165" fontId="0" fillId="3" borderId="13" xfId="25" applyNumberFormat="1" applyFont="1" applyFill="1" applyBorder="1" applyAlignment="1">
      <alignment wrapText="1"/>
    </xf>
    <xf numFmtId="165" fontId="11" fillId="0" borderId="0" xfId="25" applyNumberFormat="1" applyFont="1" applyBorder="1" applyAlignment="1">
      <alignment horizontal="right" vertical="top" wrapText="1"/>
    </xf>
    <xf numFmtId="165" fontId="0" fillId="0" borderId="0" xfId="25" applyNumberFormat="1" applyFont="1" applyBorder="1" applyAlignment="1">
      <alignment wrapText="1"/>
    </xf>
    <xf numFmtId="0" fontId="0" fillId="2" borderId="1" xfId="0" applyFill="1" applyBorder="1"/>
    <xf numFmtId="4" fontId="11" fillId="0" borderId="0" xfId="29" quotePrefix="1" applyAlignment="1">
      <alignment horizontal="left" vertical="top" wrapText="1"/>
    </xf>
    <xf numFmtId="4" fontId="11" fillId="0" borderId="6" xfId="29" quotePrefix="1" applyBorder="1" applyAlignment="1">
      <alignment horizontal="left" vertical="top" wrapText="1"/>
    </xf>
    <xf numFmtId="4" fontId="11" fillId="0" borderId="7" xfId="29" quotePrefix="1" applyBorder="1" applyAlignment="1">
      <alignment horizontal="left" vertical="top" wrapText="1"/>
    </xf>
    <xf numFmtId="4" fontId="11" fillId="0" borderId="0" xfId="29" applyAlignment="1">
      <alignment horizontal="left" vertical="top" wrapText="1"/>
    </xf>
    <xf numFmtId="4" fontId="11" fillId="2" borderId="0" xfId="29" quotePrefix="1" applyFill="1" applyAlignment="1">
      <alignment horizontal="left" vertical="top" wrapText="1"/>
    </xf>
    <xf numFmtId="4" fontId="11" fillId="2" borderId="0" xfId="29" applyFill="1" applyAlignment="1">
      <alignment horizontal="left" vertical="top" wrapText="1"/>
    </xf>
    <xf numFmtId="4" fontId="11" fillId="2" borderId="6" xfId="29" quotePrefix="1" applyFill="1" applyBorder="1" applyAlignment="1">
      <alignment horizontal="left" vertical="top" wrapText="1"/>
    </xf>
    <xf numFmtId="4" fontId="11" fillId="2" borderId="7" xfId="29" quotePrefix="1" applyFill="1" applyBorder="1" applyAlignment="1">
      <alignment horizontal="left" vertical="top" wrapText="1"/>
    </xf>
    <xf numFmtId="4" fontId="25" fillId="2" borderId="2" xfId="7" quotePrefix="1" applyFont="1" applyFill="1" applyBorder="1" applyAlignment="1"/>
    <xf numFmtId="165" fontId="0" fillId="0" borderId="0" xfId="25" applyNumberFormat="1" applyFont="1"/>
    <xf numFmtId="4" fontId="11" fillId="0" borderId="6" xfId="38" quotePrefix="1" applyBorder="1" applyAlignment="1">
      <alignment horizontal="left" vertical="top" wrapText="1"/>
    </xf>
    <xf numFmtId="4" fontId="11" fillId="0" borderId="7" xfId="38" quotePrefix="1" applyBorder="1" applyAlignment="1">
      <alignment horizontal="left" vertical="top" wrapText="1"/>
    </xf>
    <xf numFmtId="4" fontId="11" fillId="0" borderId="0" xfId="38" quotePrefix="1" applyAlignment="1">
      <alignment horizontal="left" vertical="top" wrapText="1"/>
    </xf>
    <xf numFmtId="165" fontId="11" fillId="0" borderId="0" xfId="20" applyNumberFormat="1" applyFont="1" applyBorder="1" applyAlignment="1">
      <alignment horizontal="right" vertical="top" wrapText="1"/>
    </xf>
    <xf numFmtId="165" fontId="11" fillId="0" borderId="0" xfId="20" applyNumberFormat="1" applyFont="1" applyFill="1" applyBorder="1" applyAlignment="1">
      <alignment horizontal="right" vertical="top" wrapText="1"/>
    </xf>
    <xf numFmtId="0" fontId="0" fillId="2" borderId="12" xfId="0" applyFill="1" applyBorder="1" applyAlignment="1">
      <alignment wrapText="1"/>
    </xf>
    <xf numFmtId="0" fontId="0" fillId="2" borderId="14" xfId="0" applyFill="1" applyBorder="1" applyAlignment="1">
      <alignment wrapText="1"/>
    </xf>
    <xf numFmtId="165" fontId="0" fillId="3" borderId="0" xfId="0" applyNumberFormat="1" applyFill="1"/>
    <xf numFmtId="165" fontId="0" fillId="0" borderId="2" xfId="25" applyNumberFormat="1" applyFont="1" applyBorder="1"/>
    <xf numFmtId="165" fontId="0" fillId="0" borderId="0" xfId="25" applyNumberFormat="1" applyFont="1" applyBorder="1"/>
    <xf numFmtId="4" fontId="11" fillId="0" borderId="0" xfId="38" applyAlignment="1">
      <alignment horizontal="right" vertical="top" wrapText="1"/>
    </xf>
    <xf numFmtId="165" fontId="0" fillId="2" borderId="2" xfId="25" applyNumberFormat="1" applyFont="1" applyFill="1" applyBorder="1"/>
    <xf numFmtId="0" fontId="22" fillId="0" borderId="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4" fillId="2" borderId="0" xfId="0" applyFont="1" applyFill="1"/>
    <xf numFmtId="0" fontId="22" fillId="0" borderId="0" xfId="0" applyFont="1" applyAlignment="1">
      <alignment horizontal="right" vertical="top"/>
    </xf>
    <xf numFmtId="0" fontId="30" fillId="0" borderId="7" xfId="0" applyFont="1" applyBorder="1" applyAlignment="1">
      <alignment vertical="top"/>
    </xf>
    <xf numFmtId="4" fontId="11" fillId="0" borderId="6" xfId="29" applyBorder="1" applyAlignment="1">
      <alignment horizontal="left" vertical="top" wrapText="1"/>
    </xf>
    <xf numFmtId="4" fontId="11" fillId="0" borderId="7" xfId="29" applyBorder="1" applyAlignment="1">
      <alignment horizontal="left" vertical="top" wrapText="1"/>
    </xf>
    <xf numFmtId="165" fontId="11" fillId="2" borderId="0" xfId="20" applyNumberFormat="1" applyFont="1" applyFill="1" applyBorder="1" applyAlignment="1">
      <alignment horizontal="right" vertical="top" wrapText="1"/>
    </xf>
    <xf numFmtId="0" fontId="22" fillId="2" borderId="0" xfId="0" applyFont="1" applyFill="1" applyAlignment="1">
      <alignment vertical="top"/>
    </xf>
    <xf numFmtId="0" fontId="22" fillId="2" borderId="7" xfId="0" applyFont="1" applyFill="1" applyBorder="1" applyAlignment="1">
      <alignment vertical="top"/>
    </xf>
    <xf numFmtId="4" fontId="11" fillId="2" borderId="6" xfId="29" applyFill="1" applyBorder="1" applyAlignment="1">
      <alignment horizontal="left" vertical="top" wrapText="1"/>
    </xf>
    <xf numFmtId="4" fontId="11" fillId="2" borderId="7" xfId="29" applyFill="1" applyBorder="1" applyAlignment="1">
      <alignment horizontal="left" vertical="top" wrapText="1"/>
    </xf>
    <xf numFmtId="165" fontId="11" fillId="0" borderId="0" xfId="42" applyNumberFormat="1" applyFont="1" applyBorder="1" applyAlignment="1">
      <alignment horizontal="right" vertical="top" wrapText="1"/>
    </xf>
    <xf numFmtId="43" fontId="11" fillId="0" borderId="0" xfId="44" applyFont="1" applyBorder="1" applyAlignment="1">
      <alignment horizontal="right" vertical="top" wrapText="1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vertical="center" wrapText="1"/>
    </xf>
    <xf numFmtId="166" fontId="22" fillId="0" borderId="0" xfId="1" applyNumberFormat="1" applyFont="1" applyFill="1" applyBorder="1" applyAlignment="1">
      <alignment vertical="center"/>
    </xf>
    <xf numFmtId="0" fontId="22" fillId="0" borderId="0" xfId="0" applyFont="1" applyAlignment="1">
      <alignment horizontal="left" vertical="center" wrapText="1"/>
    </xf>
    <xf numFmtId="0" fontId="22" fillId="2" borderId="0" xfId="0" applyFont="1" applyFill="1" applyAlignment="1">
      <alignment vertical="center" wrapText="1"/>
    </xf>
    <xf numFmtId="166" fontId="22" fillId="2" borderId="0" xfId="1" applyNumberFormat="1" applyFont="1" applyFill="1" applyBorder="1" applyAlignment="1">
      <alignment vertical="center"/>
    </xf>
    <xf numFmtId="0" fontId="22" fillId="2" borderId="0" xfId="0" applyFont="1" applyFill="1" applyAlignment="1">
      <alignment vertical="top" wrapText="1"/>
    </xf>
    <xf numFmtId="43" fontId="11" fillId="2" borderId="0" xfId="44" applyFont="1" applyFill="1" applyBorder="1" applyAlignment="1">
      <alignment horizontal="right" vertical="top" wrapText="1"/>
    </xf>
    <xf numFmtId="43" fontId="11" fillId="2" borderId="0" xfId="43" applyFont="1" applyFill="1" applyBorder="1" applyAlignment="1">
      <alignment horizontal="right" vertical="top" wrapText="1"/>
    </xf>
    <xf numFmtId="165" fontId="11" fillId="2" borderId="0" xfId="42" applyNumberFormat="1" applyFont="1" applyFill="1" applyBorder="1" applyAlignment="1">
      <alignment horizontal="right" vertical="top" wrapText="1"/>
    </xf>
    <xf numFmtId="43" fontId="11" fillId="0" borderId="0" xfId="43" applyFont="1" applyFill="1" applyBorder="1" applyAlignment="1">
      <alignment horizontal="right" vertical="top" wrapText="1"/>
    </xf>
    <xf numFmtId="165" fontId="22" fillId="2" borderId="13" xfId="25" applyNumberFormat="1" applyFont="1" applyFill="1" applyBorder="1" applyAlignment="1">
      <alignment wrapText="1"/>
    </xf>
    <xf numFmtId="4" fontId="11" fillId="0" borderId="0" xfId="29" quotePrefix="1" applyAlignment="1">
      <alignment horizontal="left" vertical="center" wrapText="1"/>
    </xf>
    <xf numFmtId="4" fontId="11" fillId="2" borderId="0" xfId="29" quotePrefix="1" applyFill="1" applyAlignment="1">
      <alignment horizontal="left" vertical="center" wrapText="1"/>
    </xf>
    <xf numFmtId="0" fontId="0" fillId="0" borderId="0" xfId="0"/>
    <xf numFmtId="0" fontId="22" fillId="0" borderId="17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4" fontId="8" fillId="0" borderId="0" xfId="2" quotePrefix="1" applyAlignment="1">
      <alignment horizontal="center" vertical="top" wrapText="1"/>
    </xf>
    <xf numFmtId="4" fontId="9" fillId="0" borderId="0" xfId="3" quotePrefix="1" applyAlignment="1">
      <alignment horizontal="center" vertical="top" wrapText="1"/>
    </xf>
    <xf numFmtId="4" fontId="10" fillId="0" borderId="0" xfId="4" quotePrefix="1" applyAlignment="1">
      <alignment horizontal="center" vertical="top" wrapText="1"/>
    </xf>
    <xf numFmtId="165" fontId="22" fillId="0" borderId="0" xfId="25" applyNumberFormat="1" applyFont="1" applyFill="1" applyBorder="1" applyAlignment="1">
      <alignment vertical="center"/>
    </xf>
  </cellXfs>
  <cellStyles count="45">
    <cellStyle name="Comma" xfId="25" builtinId="3"/>
    <cellStyle name="Comma [0]" xfId="1" builtinId="6"/>
    <cellStyle name="Comma [0] 13" xfId="14" xr:uid="{B936C6F5-8265-4DD6-9F1C-8F242F849C89}"/>
    <cellStyle name="Comma 10 2 2" xfId="28" xr:uid="{A1F12092-94A2-45FD-85C6-AE4D6D254236}"/>
    <cellStyle name="Comma 12" xfId="40" xr:uid="{40997D6C-F068-4909-9D26-D13826DFDA02}"/>
    <cellStyle name="Comma 127" xfId="34" xr:uid="{51163DFC-DB72-4A01-A513-61272859FC53}"/>
    <cellStyle name="Comma 129" xfId="27" xr:uid="{3834E44B-A51A-451C-8B46-83C2BAEE3802}"/>
    <cellStyle name="Comma 15" xfId="42" xr:uid="{698A92C8-E2F5-4431-A1B8-E0ECB23D54DF}"/>
    <cellStyle name="Comma 16" xfId="43" xr:uid="{3B072736-D602-4D6C-82B3-0AE73EF8F7FB}"/>
    <cellStyle name="Comma 2" xfId="20" xr:uid="{E14B7FE4-26C9-475E-BA1E-3D7CC8EF2443}"/>
    <cellStyle name="Comma 3" xfId="23" xr:uid="{F22C76E3-E019-4D17-B82A-659D61C04C42}"/>
    <cellStyle name="Comma 4" xfId="18" xr:uid="{0CFAB8E5-076B-4390-B6F2-3AE3EFCE1F44}"/>
    <cellStyle name="Comma 5" xfId="16" xr:uid="{E93200FA-B8E1-4559-B09B-1E8AF882DF84}"/>
    <cellStyle name="Comma 6" xfId="36" xr:uid="{5E9C57F2-FBE6-41C2-8E01-9D7C365A222E}"/>
    <cellStyle name="Comma 7" xfId="37" xr:uid="{80101992-6275-4C59-9897-FD2A509C43B6}"/>
    <cellStyle name="Comma 8" xfId="44" xr:uid="{87405BCA-0C21-4561-8364-23CC654C05FF}"/>
    <cellStyle name="Normal" xfId="0" builtinId="0"/>
    <cellStyle name="S0" xfId="2" xr:uid="{00000000-0005-0000-0000-000002000000}"/>
    <cellStyle name="S1" xfId="3" xr:uid="{00000000-0005-0000-0000-000003000000}"/>
    <cellStyle name="S10" xfId="12" xr:uid="{033086C8-2F81-401A-BBE7-0885C81A7EF2}"/>
    <cellStyle name="S13" xfId="24" xr:uid="{E71E69C3-EF47-4DF8-A453-15936943DF86}"/>
    <cellStyle name="S14" xfId="15" xr:uid="{B45F4221-6E10-4085-B7E8-670F456EE84F}"/>
    <cellStyle name="S2" xfId="4" xr:uid="{00000000-0005-0000-0000-000004000000}"/>
    <cellStyle name="S3" xfId="5" xr:uid="{00000000-0005-0000-0000-000005000000}"/>
    <cellStyle name="S4" xfId="6" xr:uid="{00000000-0005-0000-0000-000006000000}"/>
    <cellStyle name="S5" xfId="8" xr:uid="{AD4AA022-4E4E-4AB2-99CD-302C59C01A8E}"/>
    <cellStyle name="S5 2" xfId="29" xr:uid="{5027DD7A-E6E3-4FFF-B2F5-77FBF17B9F03}"/>
    <cellStyle name="S5 4" xfId="26" xr:uid="{847EEB17-A634-4489-AD90-37C831D66A24}"/>
    <cellStyle name="S5 7" xfId="38" xr:uid="{75D5B37C-F37D-4164-9B26-96A2EE822B1C}"/>
    <cellStyle name="S6" xfId="7" xr:uid="{00000000-0005-0000-0000-000007000000}"/>
    <cellStyle name="S6 2" xfId="30" xr:uid="{825A0A94-F6C2-4169-B77B-0E6F641247F5}"/>
    <cellStyle name="S6 3" xfId="19" xr:uid="{502B4C14-B9D3-4E4D-B9B1-4A7796D5541C}"/>
    <cellStyle name="S6 4 2" xfId="33" xr:uid="{F851067E-86EA-4BE0-B138-7FCC993AD2C7}"/>
    <cellStyle name="S6 5" xfId="22" xr:uid="{0E71AB64-80A0-49F6-8F60-DB94DC1C95D4}"/>
    <cellStyle name="S7" xfId="9" xr:uid="{94423717-D856-4205-AFAC-76AF5AB4AE4D}"/>
    <cellStyle name="S7 2" xfId="31" xr:uid="{C6CF8FF7-A3FE-4648-934E-D80BEC6324B3}"/>
    <cellStyle name="S7 3 2" xfId="17" xr:uid="{2843A2AB-1670-4B15-BA8F-3E088CFE0B01}"/>
    <cellStyle name="S7 5" xfId="13" xr:uid="{5D8872DC-B557-46AF-91F2-2A1A06F01A8B}"/>
    <cellStyle name="S8" xfId="10" xr:uid="{7CD8CCB3-FB50-4075-8EDD-2A885B355359}"/>
    <cellStyle name="S8 2" xfId="39" xr:uid="{9EDDE717-47D3-4BB4-AEF9-3DCDB7ACFDBF}"/>
    <cellStyle name="S8 3" xfId="41" xr:uid="{1E9FA6C5-464E-4089-B2EA-1D023E37B464}"/>
    <cellStyle name="S9" xfId="11" xr:uid="{143BD8F9-A97A-46EF-8D26-F74AEEE7CCAD}"/>
    <cellStyle name="S9 11" xfId="35" xr:uid="{F9716B3E-DBAB-4C7C-9D59-A697CBFEE38F}"/>
    <cellStyle name="S9 2" xfId="32" xr:uid="{72CD227F-D1F4-4702-A54A-97F6D2D2D627}"/>
    <cellStyle name="S9 3" xfId="21" xr:uid="{44BC9FDD-EEDD-46DD-9E70-B963C58311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2.emf"/><Relationship Id="rId1" Type="http://schemas.openxmlformats.org/officeDocument/2006/relationships/image" Target="../media/image8.emf"/><Relationship Id="rId4" Type="http://schemas.openxmlformats.org/officeDocument/2006/relationships/image" Target="../media/image6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1.emf"/><Relationship Id="rId5" Type="http://schemas.openxmlformats.org/officeDocument/2006/relationships/image" Target="../media/image12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4143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505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57150" cy="57150"/>
    <xdr:pic>
      <xdr:nvPicPr>
        <xdr:cNvPr id="4" name="Picture 3">
          <a:extLst>
            <a:ext uri="{FF2B5EF4-FFF2-40B4-BE49-F238E27FC236}">
              <a16:creationId xmlns:a16="http://schemas.microsoft.com/office/drawing/2014/main" id="{D2521F5B-5904-4E60-ADBF-6DEE5DBA2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24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5" name="Picture 4">
          <a:extLst>
            <a:ext uri="{FF2B5EF4-FFF2-40B4-BE49-F238E27FC236}">
              <a16:creationId xmlns:a16="http://schemas.microsoft.com/office/drawing/2014/main" id="{94D06F36-2081-4B84-B82E-6CF3BD8E8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053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6" name="Picture 5">
          <a:extLst>
            <a:ext uri="{FF2B5EF4-FFF2-40B4-BE49-F238E27FC236}">
              <a16:creationId xmlns:a16="http://schemas.microsoft.com/office/drawing/2014/main" id="{8B7F92DE-B232-45EA-863A-30D4C98C6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3146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" name="Picture 6">
          <a:extLst>
            <a:ext uri="{FF2B5EF4-FFF2-40B4-BE49-F238E27FC236}">
              <a16:creationId xmlns:a16="http://schemas.microsoft.com/office/drawing/2014/main" id="{E33DF4F6-7955-4C76-BC66-3A6885C71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10063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" name="Picture 7">
          <a:extLst>
            <a:ext uri="{FF2B5EF4-FFF2-40B4-BE49-F238E27FC236}">
              <a16:creationId xmlns:a16="http://schemas.microsoft.com/office/drawing/2014/main" id="{87140D4F-7871-4B35-A36D-8ED1F6A8B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30063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9" name="Picture 8">
          <a:extLst>
            <a:ext uri="{FF2B5EF4-FFF2-40B4-BE49-F238E27FC236}">
              <a16:creationId xmlns:a16="http://schemas.microsoft.com/office/drawing/2014/main" id="{AE26D367-FBAC-4A36-82CB-CFE9168F0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20563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0" name="Picture 9">
          <a:extLst>
            <a:ext uri="{FF2B5EF4-FFF2-40B4-BE49-F238E27FC236}">
              <a16:creationId xmlns:a16="http://schemas.microsoft.com/office/drawing/2014/main" id="{54D9D3B5-23A1-4184-91FA-824DCC423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9548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" name="Picture 10">
          <a:extLst>
            <a:ext uri="{FF2B5EF4-FFF2-40B4-BE49-F238E27FC236}">
              <a16:creationId xmlns:a16="http://schemas.microsoft.com/office/drawing/2014/main" id="{26968CE0-74AB-4D53-AD24-F72BB51CB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4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" name="Picture 11">
          <a:extLst>
            <a:ext uri="{FF2B5EF4-FFF2-40B4-BE49-F238E27FC236}">
              <a16:creationId xmlns:a16="http://schemas.microsoft.com/office/drawing/2014/main" id="{1EA1D6B6-CDD2-4B2E-A72A-4B913BFF6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3358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3" name="Picture 12">
          <a:extLst>
            <a:ext uri="{FF2B5EF4-FFF2-40B4-BE49-F238E27FC236}">
              <a16:creationId xmlns:a16="http://schemas.microsoft.com/office/drawing/2014/main" id="{CFFD2CD6-7BD0-41F8-87B8-766162AC4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26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4" name="Picture 13">
          <a:extLst>
            <a:ext uri="{FF2B5EF4-FFF2-40B4-BE49-F238E27FC236}">
              <a16:creationId xmlns:a16="http://schemas.microsoft.com/office/drawing/2014/main" id="{830D0CC6-2344-40CF-AE02-318886074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0991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5" name="Picture 14">
          <a:extLst>
            <a:ext uri="{FF2B5EF4-FFF2-40B4-BE49-F238E27FC236}">
              <a16:creationId xmlns:a16="http://schemas.microsoft.com/office/drawing/2014/main" id="{84296FB6-D11C-4664-8834-F35809666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2896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6" name="Picture 15">
          <a:extLst>
            <a:ext uri="{FF2B5EF4-FFF2-40B4-BE49-F238E27FC236}">
              <a16:creationId xmlns:a16="http://schemas.microsoft.com/office/drawing/2014/main" id="{505BE75E-A839-443E-9734-5A3DED81C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51684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7" name="Picture 16">
          <a:extLst>
            <a:ext uri="{FF2B5EF4-FFF2-40B4-BE49-F238E27FC236}">
              <a16:creationId xmlns:a16="http://schemas.microsoft.com/office/drawing/2014/main" id="{9C7CFDB1-0524-4959-8E47-B14FDA141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70734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8" name="Picture 17">
          <a:extLst>
            <a:ext uri="{FF2B5EF4-FFF2-40B4-BE49-F238E27FC236}">
              <a16:creationId xmlns:a16="http://schemas.microsoft.com/office/drawing/2014/main" id="{714E4BC3-57AE-44B0-AB88-13D836AB8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720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9" name="Picture 18">
          <a:extLst>
            <a:ext uri="{FF2B5EF4-FFF2-40B4-BE49-F238E27FC236}">
              <a16:creationId xmlns:a16="http://schemas.microsoft.com/office/drawing/2014/main" id="{66A60CA2-D6BA-495F-89CA-21C7B292D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108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0" name="Picture 19">
          <a:extLst>
            <a:ext uri="{FF2B5EF4-FFF2-40B4-BE49-F238E27FC236}">
              <a16:creationId xmlns:a16="http://schemas.microsoft.com/office/drawing/2014/main" id="{61B3FBE5-C164-4C47-B87B-E83542FD0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273433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1" name="Picture 20">
          <a:extLst>
            <a:ext uri="{FF2B5EF4-FFF2-40B4-BE49-F238E27FC236}">
              <a16:creationId xmlns:a16="http://schemas.microsoft.com/office/drawing/2014/main" id="{4368126E-8775-443F-BAD7-82F831F0B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45256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2" name="Picture 21">
          <a:extLst>
            <a:ext uri="{FF2B5EF4-FFF2-40B4-BE49-F238E27FC236}">
              <a16:creationId xmlns:a16="http://schemas.microsoft.com/office/drawing/2014/main" id="{979B06DC-C20D-4B99-B92E-0F970D971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11035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3" name="Picture 22">
          <a:extLst>
            <a:ext uri="{FF2B5EF4-FFF2-40B4-BE49-F238E27FC236}">
              <a16:creationId xmlns:a16="http://schemas.microsoft.com/office/drawing/2014/main" id="{3A6515B6-A590-4241-9A39-738CCF901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2894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4" name="Picture 23">
          <a:extLst>
            <a:ext uri="{FF2B5EF4-FFF2-40B4-BE49-F238E27FC236}">
              <a16:creationId xmlns:a16="http://schemas.microsoft.com/office/drawing/2014/main" id="{446D0BE7-DA21-4229-A745-005637C02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589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5" name="Picture 24">
          <a:extLst>
            <a:ext uri="{FF2B5EF4-FFF2-40B4-BE49-F238E27FC236}">
              <a16:creationId xmlns:a16="http://schemas.microsoft.com/office/drawing/2014/main" id="{5CC9DEFE-1675-4245-9B36-4F2159348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7681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6" name="Picture 25">
          <a:extLst>
            <a:ext uri="{FF2B5EF4-FFF2-40B4-BE49-F238E27FC236}">
              <a16:creationId xmlns:a16="http://schemas.microsoft.com/office/drawing/2014/main" id="{BC72307F-ED64-4D63-A0A7-DCD23002B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4174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27" name="Picture 26">
          <a:extLst>
            <a:ext uri="{FF2B5EF4-FFF2-40B4-BE49-F238E27FC236}">
              <a16:creationId xmlns:a16="http://schemas.microsoft.com/office/drawing/2014/main" id="{9DF232CC-2A44-4153-BAFA-AA7DB10A4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596553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57150" cy="57150"/>
    <xdr:pic>
      <xdr:nvPicPr>
        <xdr:cNvPr id="28" name="Picture 27">
          <a:extLst>
            <a:ext uri="{FF2B5EF4-FFF2-40B4-BE49-F238E27FC236}">
              <a16:creationId xmlns:a16="http://schemas.microsoft.com/office/drawing/2014/main" id="{33C5704C-1BEB-45D9-A610-0E60F54F6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6040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57150" cy="57150"/>
    <xdr:pic>
      <xdr:nvPicPr>
        <xdr:cNvPr id="29" name="Picture 28">
          <a:extLst>
            <a:ext uri="{FF2B5EF4-FFF2-40B4-BE49-F238E27FC236}">
              <a16:creationId xmlns:a16="http://schemas.microsoft.com/office/drawing/2014/main" id="{B1F98BD1-AAE0-410B-AE18-A5C7AF417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783201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57150</xdr:colOff>
      <xdr:row>0</xdr:row>
      <xdr:rowOff>57150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93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57150</xdr:colOff>
      <xdr:row>0</xdr:row>
      <xdr:rowOff>57150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93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5" name="Picture 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6" name="Picture 3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8" name="Picture 5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9" name="Picture 6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0" name="Pictur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21" name="Picture 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2" name="Picture 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3" name="Picture 1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4" name="Picture 1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5" name="Picture 1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6" name="Picture 1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7" name="Picture 1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8" name="Picture 1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9" name="Pictur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30" name="Picture 1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1" name="Picture 2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2" name="Picture 2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3" name="Picture 2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4" name="Picture 2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5" name="Picture 26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6" name="Picture 2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7" name="Picture 28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8" name="Picture 2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39" name="Picture 30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0" name="Picture 3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1" name="Picture 3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2" name="Picture 3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3" name="Picture 3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4" name="Picture 3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5" name="Picture 38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6" name="Picture 3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7" name="Picture 40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48" name="Picture 41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9" name="Picture 42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0" name="Picture 45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1" name="Picture 46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2" name="Picture 4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3" name="Picture 48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4" name="Picture 49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5" name="Picture 50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6" name="Picture 5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57" name="Picture 52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8" name="Picture 53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9" name="Picture 5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0" name="Picture 5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1" name="Picture 58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2" name="Picture 5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3" name="Picture 60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4" name="Picture 6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5" name="Picture 62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66" name="Picture 63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67" name="Picture 6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7" name="Picture 78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8" name="Picture 79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9" name="Picture 80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0" name="Picture 81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1" name="Picture 82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2" name="Picture 83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3" name="Picture 8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84" name="Picture 85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85" name="Picture 86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6" name="Picture 89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7" name="Picture 90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8" name="Picture 9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9" name="Picture 92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0" name="Picture 93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1" name="Picture 9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2" name="Picture 95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93" name="Picture 9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94" name="Picture 9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5" name="Picture 100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6" name="Picture 101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7" name="Picture 102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8" name="Picture 103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9" name="Picture 104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0" name="Picture 105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1" name="Picture 106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02" name="Picture 10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03" name="Picture 108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252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4" name="Picture 105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05" name="Picture 105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6" name="Picture 113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7" name="Picture 11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8" name="Picture 115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9" name="Picture 116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0" name="Picture 11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1" name="Picture 118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2" name="Picture 119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3" name="Picture 120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4" name="Picture 12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5" name="Picture 122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431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63" name="Picture 34">
          <a:extLst>
            <a:ext uri="{FF2B5EF4-FFF2-40B4-BE49-F238E27FC236}">
              <a16:creationId xmlns:a16="http://schemas.microsoft.com/office/drawing/2014/main" id="{49CA12BE-ECD9-469C-BD4C-D9557DEE5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64" name="Picture 35">
          <a:extLst>
            <a:ext uri="{FF2B5EF4-FFF2-40B4-BE49-F238E27FC236}">
              <a16:creationId xmlns:a16="http://schemas.microsoft.com/office/drawing/2014/main" id="{60E2E49A-2664-4A41-8AEB-A07041FE8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65" name="Picture 36">
          <a:extLst>
            <a:ext uri="{FF2B5EF4-FFF2-40B4-BE49-F238E27FC236}">
              <a16:creationId xmlns:a16="http://schemas.microsoft.com/office/drawing/2014/main" id="{4AE2F83B-49BB-47F8-B2D1-B909DD5B9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66" name="Picture 37">
          <a:extLst>
            <a:ext uri="{FF2B5EF4-FFF2-40B4-BE49-F238E27FC236}">
              <a16:creationId xmlns:a16="http://schemas.microsoft.com/office/drawing/2014/main" id="{ACCDF932-CB02-47EF-8D1F-A7E7E51D4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67" name="Picture 38">
          <a:extLst>
            <a:ext uri="{FF2B5EF4-FFF2-40B4-BE49-F238E27FC236}">
              <a16:creationId xmlns:a16="http://schemas.microsoft.com/office/drawing/2014/main" id="{068DDF6F-A699-46A9-B6EF-6EF06B080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68" name="Picture 39">
          <a:extLst>
            <a:ext uri="{FF2B5EF4-FFF2-40B4-BE49-F238E27FC236}">
              <a16:creationId xmlns:a16="http://schemas.microsoft.com/office/drawing/2014/main" id="{ADCB75C7-5EF2-45FD-9164-3A3C0E2C1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69" name="Picture 40">
          <a:extLst>
            <a:ext uri="{FF2B5EF4-FFF2-40B4-BE49-F238E27FC236}">
              <a16:creationId xmlns:a16="http://schemas.microsoft.com/office/drawing/2014/main" id="{51642C7F-26E4-4C27-B526-A61D39EAE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70" name="Picture 41">
          <a:extLst>
            <a:ext uri="{FF2B5EF4-FFF2-40B4-BE49-F238E27FC236}">
              <a16:creationId xmlns:a16="http://schemas.microsoft.com/office/drawing/2014/main" id="{A6E9CE1A-07A5-4EAA-9BA3-74E111AB4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71" name="Picture 42">
          <a:extLst>
            <a:ext uri="{FF2B5EF4-FFF2-40B4-BE49-F238E27FC236}">
              <a16:creationId xmlns:a16="http://schemas.microsoft.com/office/drawing/2014/main" id="{932DE9F0-760D-4726-ABEE-71B5EA0CD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72" name="Picture 56">
          <a:extLst>
            <a:ext uri="{FF2B5EF4-FFF2-40B4-BE49-F238E27FC236}">
              <a16:creationId xmlns:a16="http://schemas.microsoft.com/office/drawing/2014/main" id="{A2ADC356-33D6-4D3A-AEEB-F42728CAC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73" name="Picture 57">
          <a:extLst>
            <a:ext uri="{FF2B5EF4-FFF2-40B4-BE49-F238E27FC236}">
              <a16:creationId xmlns:a16="http://schemas.microsoft.com/office/drawing/2014/main" id="{FCA47644-1D75-451A-93AD-02CCA23D9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74" name="Picture 58">
          <a:extLst>
            <a:ext uri="{FF2B5EF4-FFF2-40B4-BE49-F238E27FC236}">
              <a16:creationId xmlns:a16="http://schemas.microsoft.com/office/drawing/2014/main" id="{7F512119-4DC3-4EF2-A9E0-0791AC76E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75" name="Picture 59">
          <a:extLst>
            <a:ext uri="{FF2B5EF4-FFF2-40B4-BE49-F238E27FC236}">
              <a16:creationId xmlns:a16="http://schemas.microsoft.com/office/drawing/2014/main" id="{4DE710CA-9F6C-4AB0-9474-0C2E79E19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76" name="Picture 60">
          <a:extLst>
            <a:ext uri="{FF2B5EF4-FFF2-40B4-BE49-F238E27FC236}">
              <a16:creationId xmlns:a16="http://schemas.microsoft.com/office/drawing/2014/main" id="{A40F7C9D-91E5-4BBE-8681-E76A6C373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77" name="Picture 61">
          <a:extLst>
            <a:ext uri="{FF2B5EF4-FFF2-40B4-BE49-F238E27FC236}">
              <a16:creationId xmlns:a16="http://schemas.microsoft.com/office/drawing/2014/main" id="{B2295DF1-C52A-4F50-9AA4-FF55C41D3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78" name="Picture 62">
          <a:extLst>
            <a:ext uri="{FF2B5EF4-FFF2-40B4-BE49-F238E27FC236}">
              <a16:creationId xmlns:a16="http://schemas.microsoft.com/office/drawing/2014/main" id="{ACB20B9E-1E0C-47AD-BAE8-625C1BC9A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79" name="Picture 63">
          <a:extLst>
            <a:ext uri="{FF2B5EF4-FFF2-40B4-BE49-F238E27FC236}">
              <a16:creationId xmlns:a16="http://schemas.microsoft.com/office/drawing/2014/main" id="{2976353E-21AD-4975-977B-9250CFEEC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80" name="Picture 64">
          <a:extLst>
            <a:ext uri="{FF2B5EF4-FFF2-40B4-BE49-F238E27FC236}">
              <a16:creationId xmlns:a16="http://schemas.microsoft.com/office/drawing/2014/main" id="{18EE2B2E-A44D-44FF-891E-85DFB5F95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81" name="Picture 78">
          <a:extLst>
            <a:ext uri="{FF2B5EF4-FFF2-40B4-BE49-F238E27FC236}">
              <a16:creationId xmlns:a16="http://schemas.microsoft.com/office/drawing/2014/main" id="{B36F1F59-F809-4849-A4A6-296F3E065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82" name="Picture 79">
          <a:extLst>
            <a:ext uri="{FF2B5EF4-FFF2-40B4-BE49-F238E27FC236}">
              <a16:creationId xmlns:a16="http://schemas.microsoft.com/office/drawing/2014/main" id="{0FD6C729-9959-449B-8972-16154F014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83" name="Picture 80">
          <a:extLst>
            <a:ext uri="{FF2B5EF4-FFF2-40B4-BE49-F238E27FC236}">
              <a16:creationId xmlns:a16="http://schemas.microsoft.com/office/drawing/2014/main" id="{9585843D-E118-4BE3-8480-8D26262F8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84" name="Picture 81">
          <a:extLst>
            <a:ext uri="{FF2B5EF4-FFF2-40B4-BE49-F238E27FC236}">
              <a16:creationId xmlns:a16="http://schemas.microsoft.com/office/drawing/2014/main" id="{FE1D62DC-D8B6-4D6E-A8A5-AC2763A73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85" name="Picture 82">
          <a:extLst>
            <a:ext uri="{FF2B5EF4-FFF2-40B4-BE49-F238E27FC236}">
              <a16:creationId xmlns:a16="http://schemas.microsoft.com/office/drawing/2014/main" id="{B549B070-4050-41A7-B105-5754EDE5C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86" name="Picture 83">
          <a:extLst>
            <a:ext uri="{FF2B5EF4-FFF2-40B4-BE49-F238E27FC236}">
              <a16:creationId xmlns:a16="http://schemas.microsoft.com/office/drawing/2014/main" id="{F8695B15-EE36-4FD4-AC2F-1EC758BA0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87" name="Picture 84">
          <a:extLst>
            <a:ext uri="{FF2B5EF4-FFF2-40B4-BE49-F238E27FC236}">
              <a16:creationId xmlns:a16="http://schemas.microsoft.com/office/drawing/2014/main" id="{B8720CB0-2EF6-4887-A363-23EBF1A27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88" name="Picture 85">
          <a:extLst>
            <a:ext uri="{FF2B5EF4-FFF2-40B4-BE49-F238E27FC236}">
              <a16:creationId xmlns:a16="http://schemas.microsoft.com/office/drawing/2014/main" id="{69A23F47-11C7-4C68-95CB-CD7ECAADD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89" name="Picture 86">
          <a:extLst>
            <a:ext uri="{FF2B5EF4-FFF2-40B4-BE49-F238E27FC236}">
              <a16:creationId xmlns:a16="http://schemas.microsoft.com/office/drawing/2014/main" id="{5AA0F926-282A-45A8-B093-67D09E4A9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90" name="Picture 89">
          <a:extLst>
            <a:ext uri="{FF2B5EF4-FFF2-40B4-BE49-F238E27FC236}">
              <a16:creationId xmlns:a16="http://schemas.microsoft.com/office/drawing/2014/main" id="{7462BB12-3003-4EEB-AAA2-931D87894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91" name="Picture 90">
          <a:extLst>
            <a:ext uri="{FF2B5EF4-FFF2-40B4-BE49-F238E27FC236}">
              <a16:creationId xmlns:a16="http://schemas.microsoft.com/office/drawing/2014/main" id="{63CB09BC-E787-4862-BE6F-21A3FD62D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92" name="Picture 91">
          <a:extLst>
            <a:ext uri="{FF2B5EF4-FFF2-40B4-BE49-F238E27FC236}">
              <a16:creationId xmlns:a16="http://schemas.microsoft.com/office/drawing/2014/main" id="{AB33D9C0-1749-4D1B-A7C7-5F7E35408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93" name="Picture 92">
          <a:extLst>
            <a:ext uri="{FF2B5EF4-FFF2-40B4-BE49-F238E27FC236}">
              <a16:creationId xmlns:a16="http://schemas.microsoft.com/office/drawing/2014/main" id="{E65353A4-A722-464D-9550-8D456AF9B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94" name="Picture 93">
          <a:extLst>
            <a:ext uri="{FF2B5EF4-FFF2-40B4-BE49-F238E27FC236}">
              <a16:creationId xmlns:a16="http://schemas.microsoft.com/office/drawing/2014/main" id="{A63742C1-17FD-45A9-B667-5F1B50C30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95" name="Picture 94">
          <a:extLst>
            <a:ext uri="{FF2B5EF4-FFF2-40B4-BE49-F238E27FC236}">
              <a16:creationId xmlns:a16="http://schemas.microsoft.com/office/drawing/2014/main" id="{089A2145-2368-46A0-9E72-0BCE1E86B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96" name="Picture 95">
          <a:extLst>
            <a:ext uri="{FF2B5EF4-FFF2-40B4-BE49-F238E27FC236}">
              <a16:creationId xmlns:a16="http://schemas.microsoft.com/office/drawing/2014/main" id="{53CA54FC-E311-4ED3-AD64-FD7D6ED21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97" name="Picture 96">
          <a:extLst>
            <a:ext uri="{FF2B5EF4-FFF2-40B4-BE49-F238E27FC236}">
              <a16:creationId xmlns:a16="http://schemas.microsoft.com/office/drawing/2014/main" id="{9CD51A43-37E2-4060-8675-4BFCFCB0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98" name="Picture 97">
          <a:extLst>
            <a:ext uri="{FF2B5EF4-FFF2-40B4-BE49-F238E27FC236}">
              <a16:creationId xmlns:a16="http://schemas.microsoft.com/office/drawing/2014/main" id="{DE5DDDB8-EEE3-45A2-B45B-9CB1E39A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99" name="Picture 100">
          <a:extLst>
            <a:ext uri="{FF2B5EF4-FFF2-40B4-BE49-F238E27FC236}">
              <a16:creationId xmlns:a16="http://schemas.microsoft.com/office/drawing/2014/main" id="{5F663813-E72E-4273-8359-69E5D0816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00" name="Picture 101">
          <a:extLst>
            <a:ext uri="{FF2B5EF4-FFF2-40B4-BE49-F238E27FC236}">
              <a16:creationId xmlns:a16="http://schemas.microsoft.com/office/drawing/2014/main" id="{D01659BC-B856-45BC-9126-420EDB8EC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01" name="Picture 102">
          <a:extLst>
            <a:ext uri="{FF2B5EF4-FFF2-40B4-BE49-F238E27FC236}">
              <a16:creationId xmlns:a16="http://schemas.microsoft.com/office/drawing/2014/main" id="{D58E665C-6505-48A9-83CE-8695253D4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02" name="Picture 103">
          <a:extLst>
            <a:ext uri="{FF2B5EF4-FFF2-40B4-BE49-F238E27FC236}">
              <a16:creationId xmlns:a16="http://schemas.microsoft.com/office/drawing/2014/main" id="{B8397F0E-AF53-4C9A-B415-9CE9B7665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03" name="Picture 104">
          <a:extLst>
            <a:ext uri="{FF2B5EF4-FFF2-40B4-BE49-F238E27FC236}">
              <a16:creationId xmlns:a16="http://schemas.microsoft.com/office/drawing/2014/main" id="{E6A7B8A6-45AA-4129-A93C-3C6DBDB60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04" name="Picture 105">
          <a:extLst>
            <a:ext uri="{FF2B5EF4-FFF2-40B4-BE49-F238E27FC236}">
              <a16:creationId xmlns:a16="http://schemas.microsoft.com/office/drawing/2014/main" id="{A1F49404-C23A-481F-A0D6-179CE989A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05" name="Picture 106">
          <a:extLst>
            <a:ext uri="{FF2B5EF4-FFF2-40B4-BE49-F238E27FC236}">
              <a16:creationId xmlns:a16="http://schemas.microsoft.com/office/drawing/2014/main" id="{8B67DCEC-4B3D-48BB-AD91-2908B1BBD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206" name="Picture 107">
          <a:extLst>
            <a:ext uri="{FF2B5EF4-FFF2-40B4-BE49-F238E27FC236}">
              <a16:creationId xmlns:a16="http://schemas.microsoft.com/office/drawing/2014/main" id="{06B1E039-FF19-4E4D-9D7D-E8BC2F033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07" name="Picture 108">
          <a:extLst>
            <a:ext uri="{FF2B5EF4-FFF2-40B4-BE49-F238E27FC236}">
              <a16:creationId xmlns:a16="http://schemas.microsoft.com/office/drawing/2014/main" id="{4A3BAA1A-EA02-4C7E-A8AA-20DBF3CE4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08" name="Picture 105">
          <a:extLst>
            <a:ext uri="{FF2B5EF4-FFF2-40B4-BE49-F238E27FC236}">
              <a16:creationId xmlns:a16="http://schemas.microsoft.com/office/drawing/2014/main" id="{F3203221-B941-4817-8733-D5F3B59D3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209" name="Picture 105">
          <a:extLst>
            <a:ext uri="{FF2B5EF4-FFF2-40B4-BE49-F238E27FC236}">
              <a16:creationId xmlns:a16="http://schemas.microsoft.com/office/drawing/2014/main" id="{45DBC385-F13A-47FF-9D0B-D83B12BCE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7705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10" name="Picture 1">
          <a:extLst>
            <a:ext uri="{FF2B5EF4-FFF2-40B4-BE49-F238E27FC236}">
              <a16:creationId xmlns:a16="http://schemas.microsoft.com/office/drawing/2014/main" id="{00AE3359-21AD-4D8D-A1AF-665CDF994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11" name="Picture 2">
          <a:extLst>
            <a:ext uri="{FF2B5EF4-FFF2-40B4-BE49-F238E27FC236}">
              <a16:creationId xmlns:a16="http://schemas.microsoft.com/office/drawing/2014/main" id="{CC79FDA4-C972-4EC3-BE8E-7366567EE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12" name="Picture 3">
          <a:extLst>
            <a:ext uri="{FF2B5EF4-FFF2-40B4-BE49-F238E27FC236}">
              <a16:creationId xmlns:a16="http://schemas.microsoft.com/office/drawing/2014/main" id="{5A55D0AB-BAE7-478E-A6FB-96B514354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13" name="Picture 4">
          <a:extLst>
            <a:ext uri="{FF2B5EF4-FFF2-40B4-BE49-F238E27FC236}">
              <a16:creationId xmlns:a16="http://schemas.microsoft.com/office/drawing/2014/main" id="{ABFB2F4D-8F1C-4055-A578-D3C581B71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14" name="Picture 5">
          <a:extLst>
            <a:ext uri="{FF2B5EF4-FFF2-40B4-BE49-F238E27FC236}">
              <a16:creationId xmlns:a16="http://schemas.microsoft.com/office/drawing/2014/main" id="{719C981F-4667-4B8A-961E-BDBB94014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15" name="Picture 6">
          <a:extLst>
            <a:ext uri="{FF2B5EF4-FFF2-40B4-BE49-F238E27FC236}">
              <a16:creationId xmlns:a16="http://schemas.microsoft.com/office/drawing/2014/main" id="{A9263241-4E1B-4DBF-9D94-7B6E60040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16" name="Picture 7">
          <a:extLst>
            <a:ext uri="{FF2B5EF4-FFF2-40B4-BE49-F238E27FC236}">
              <a16:creationId xmlns:a16="http://schemas.microsoft.com/office/drawing/2014/main" id="{75D0963D-C4A0-4CE8-8E28-047E5A2AC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17" name="Picture 8">
          <a:extLst>
            <a:ext uri="{FF2B5EF4-FFF2-40B4-BE49-F238E27FC236}">
              <a16:creationId xmlns:a16="http://schemas.microsoft.com/office/drawing/2014/main" id="{8D453E85-ED12-4C7A-802D-A3FEE448F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218" name="Picture 9">
          <a:extLst>
            <a:ext uri="{FF2B5EF4-FFF2-40B4-BE49-F238E27FC236}">
              <a16:creationId xmlns:a16="http://schemas.microsoft.com/office/drawing/2014/main" id="{B14C5FA4-3117-4446-98BC-AE86DA367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19" name="Picture 10">
          <a:extLst>
            <a:ext uri="{FF2B5EF4-FFF2-40B4-BE49-F238E27FC236}">
              <a16:creationId xmlns:a16="http://schemas.microsoft.com/office/drawing/2014/main" id="{45897A6B-79D4-4A90-A198-9BCA14F23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87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20" name="Picture 1">
          <a:extLst>
            <a:ext uri="{FF2B5EF4-FFF2-40B4-BE49-F238E27FC236}">
              <a16:creationId xmlns:a16="http://schemas.microsoft.com/office/drawing/2014/main" id="{FF354BE7-354B-42C9-AB4E-4DEA1E229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21" name="Picture 2">
          <a:extLst>
            <a:ext uri="{FF2B5EF4-FFF2-40B4-BE49-F238E27FC236}">
              <a16:creationId xmlns:a16="http://schemas.microsoft.com/office/drawing/2014/main" id="{46B0249C-1147-4800-A553-9BF2261D3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22" name="Picture 3">
          <a:extLst>
            <a:ext uri="{FF2B5EF4-FFF2-40B4-BE49-F238E27FC236}">
              <a16:creationId xmlns:a16="http://schemas.microsoft.com/office/drawing/2014/main" id="{7FD7605D-26A7-485C-A182-96AB2444B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23" name="Picture 4">
          <a:extLst>
            <a:ext uri="{FF2B5EF4-FFF2-40B4-BE49-F238E27FC236}">
              <a16:creationId xmlns:a16="http://schemas.microsoft.com/office/drawing/2014/main" id="{AEF98D91-39C2-49DA-8BCC-25ADD3914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24" name="Picture 5">
          <a:extLst>
            <a:ext uri="{FF2B5EF4-FFF2-40B4-BE49-F238E27FC236}">
              <a16:creationId xmlns:a16="http://schemas.microsoft.com/office/drawing/2014/main" id="{EDE03BD4-630B-4703-A1B6-FF596C7C5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25" name="Picture 6">
          <a:extLst>
            <a:ext uri="{FF2B5EF4-FFF2-40B4-BE49-F238E27FC236}">
              <a16:creationId xmlns:a16="http://schemas.microsoft.com/office/drawing/2014/main" id="{72FDFB63-2F1D-43F7-B949-241D6D161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26" name="Picture 7">
          <a:extLst>
            <a:ext uri="{FF2B5EF4-FFF2-40B4-BE49-F238E27FC236}">
              <a16:creationId xmlns:a16="http://schemas.microsoft.com/office/drawing/2014/main" id="{DADFD52C-6928-4FC2-BA6B-9BFA5C266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27" name="Picture 8">
          <a:extLst>
            <a:ext uri="{FF2B5EF4-FFF2-40B4-BE49-F238E27FC236}">
              <a16:creationId xmlns:a16="http://schemas.microsoft.com/office/drawing/2014/main" id="{B3B67EC5-F5D1-413F-9959-A9E799E2D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28" name="Picture 10">
          <a:extLst>
            <a:ext uri="{FF2B5EF4-FFF2-40B4-BE49-F238E27FC236}">
              <a16:creationId xmlns:a16="http://schemas.microsoft.com/office/drawing/2014/main" id="{3AD5A687-0348-4683-8A19-8A09BCDEE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29" name="Picture 11">
          <a:extLst>
            <a:ext uri="{FF2B5EF4-FFF2-40B4-BE49-F238E27FC236}">
              <a16:creationId xmlns:a16="http://schemas.microsoft.com/office/drawing/2014/main" id="{E89EEB8E-18F3-411D-A4C2-A96ABD5A5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30" name="Picture 12">
          <a:extLst>
            <a:ext uri="{FF2B5EF4-FFF2-40B4-BE49-F238E27FC236}">
              <a16:creationId xmlns:a16="http://schemas.microsoft.com/office/drawing/2014/main" id="{B9657F56-5509-46F5-BAE9-9AE3DA976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31" name="Picture 13">
          <a:extLst>
            <a:ext uri="{FF2B5EF4-FFF2-40B4-BE49-F238E27FC236}">
              <a16:creationId xmlns:a16="http://schemas.microsoft.com/office/drawing/2014/main" id="{F3C67840-9AB8-4F8B-AF1D-AC1CBBF61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32" name="Picture 14">
          <a:extLst>
            <a:ext uri="{FF2B5EF4-FFF2-40B4-BE49-F238E27FC236}">
              <a16:creationId xmlns:a16="http://schemas.microsoft.com/office/drawing/2014/main" id="{230F6C46-FF04-4BDC-9B1E-5E9FBE49C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33" name="Picture 15">
          <a:extLst>
            <a:ext uri="{FF2B5EF4-FFF2-40B4-BE49-F238E27FC236}">
              <a16:creationId xmlns:a16="http://schemas.microsoft.com/office/drawing/2014/main" id="{9832BAA5-BD67-4066-A451-5FE54B022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34" name="Picture 16">
          <a:extLst>
            <a:ext uri="{FF2B5EF4-FFF2-40B4-BE49-F238E27FC236}">
              <a16:creationId xmlns:a16="http://schemas.microsoft.com/office/drawing/2014/main" id="{ECED8846-1693-4515-A549-246D5E178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875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35" name="Picture 17">
          <a:extLst>
            <a:ext uri="{FF2B5EF4-FFF2-40B4-BE49-F238E27FC236}">
              <a16:creationId xmlns:a16="http://schemas.microsoft.com/office/drawing/2014/main" id="{360B550F-82BE-4940-BF4D-30E4190E0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57150</xdr:colOff>
      <xdr:row>0</xdr:row>
      <xdr:rowOff>57150</xdr:rowOff>
    </xdr:to>
    <xdr:pic>
      <xdr:nvPicPr>
        <xdr:cNvPr id="236" name="Picture 18">
          <a:extLst>
            <a:ext uri="{FF2B5EF4-FFF2-40B4-BE49-F238E27FC236}">
              <a16:creationId xmlns:a16="http://schemas.microsoft.com/office/drawing/2014/main" id="{3705106B-DAAA-4B9E-952F-120026106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0" y="8848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37" name="Picture 1">
          <a:extLst>
            <a:ext uri="{FF2B5EF4-FFF2-40B4-BE49-F238E27FC236}">
              <a16:creationId xmlns:a16="http://schemas.microsoft.com/office/drawing/2014/main" id="{921FFD3A-0F40-4446-AA77-DF3B19FC8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38" name="Picture 2">
          <a:extLst>
            <a:ext uri="{FF2B5EF4-FFF2-40B4-BE49-F238E27FC236}">
              <a16:creationId xmlns:a16="http://schemas.microsoft.com/office/drawing/2014/main" id="{E9653448-1239-4120-9E8A-74FD3B39C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39" name="Picture 3">
          <a:extLst>
            <a:ext uri="{FF2B5EF4-FFF2-40B4-BE49-F238E27FC236}">
              <a16:creationId xmlns:a16="http://schemas.microsoft.com/office/drawing/2014/main" id="{ACBE827C-AFAC-4B48-8EEF-00DFA05FB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40" name="Picture 4">
          <a:extLst>
            <a:ext uri="{FF2B5EF4-FFF2-40B4-BE49-F238E27FC236}">
              <a16:creationId xmlns:a16="http://schemas.microsoft.com/office/drawing/2014/main" id="{FE2CB7ED-7B91-4971-9C3E-C5D4F4BF6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41" name="Picture 5">
          <a:extLst>
            <a:ext uri="{FF2B5EF4-FFF2-40B4-BE49-F238E27FC236}">
              <a16:creationId xmlns:a16="http://schemas.microsoft.com/office/drawing/2014/main" id="{E972E647-535F-441E-A3D7-F1BC16937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42" name="Picture 6">
          <a:extLst>
            <a:ext uri="{FF2B5EF4-FFF2-40B4-BE49-F238E27FC236}">
              <a16:creationId xmlns:a16="http://schemas.microsoft.com/office/drawing/2014/main" id="{9F888E8D-FFC7-40F2-ABD0-5F580A8D3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0125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43" name="Picture 7">
          <a:extLst>
            <a:ext uri="{FF2B5EF4-FFF2-40B4-BE49-F238E27FC236}">
              <a16:creationId xmlns:a16="http://schemas.microsoft.com/office/drawing/2014/main" id="{AC9D0566-08E9-4368-AC88-CA4A5B6ED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44" name="Picture 8">
          <a:extLst>
            <a:ext uri="{FF2B5EF4-FFF2-40B4-BE49-F238E27FC236}">
              <a16:creationId xmlns:a16="http://schemas.microsoft.com/office/drawing/2014/main" id="{B7FC9355-A9BE-45D2-BF65-BBEAF6376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2347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45" name="Picture 1">
          <a:extLst>
            <a:ext uri="{FF2B5EF4-FFF2-40B4-BE49-F238E27FC236}">
              <a16:creationId xmlns:a16="http://schemas.microsoft.com/office/drawing/2014/main" id="{6BE284B6-A381-49D5-9836-487DAF71A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46" name="Picture 2">
          <a:extLst>
            <a:ext uri="{FF2B5EF4-FFF2-40B4-BE49-F238E27FC236}">
              <a16:creationId xmlns:a16="http://schemas.microsoft.com/office/drawing/2014/main" id="{1B78A719-8461-46A4-960B-45AE353B8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47" name="Picture 3">
          <a:extLst>
            <a:ext uri="{FF2B5EF4-FFF2-40B4-BE49-F238E27FC236}">
              <a16:creationId xmlns:a16="http://schemas.microsoft.com/office/drawing/2014/main" id="{5B77A8CD-D145-458D-AC8E-C27FBBA56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48" name="Picture 4">
          <a:extLst>
            <a:ext uri="{FF2B5EF4-FFF2-40B4-BE49-F238E27FC236}">
              <a16:creationId xmlns:a16="http://schemas.microsoft.com/office/drawing/2014/main" id="{810FBEEE-88ED-418A-992F-5B406AF2F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49" name="Picture 5">
          <a:extLst>
            <a:ext uri="{FF2B5EF4-FFF2-40B4-BE49-F238E27FC236}">
              <a16:creationId xmlns:a16="http://schemas.microsoft.com/office/drawing/2014/main" id="{CBAE692A-782B-41ED-B88E-885574A0F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50" name="Picture 6">
          <a:extLst>
            <a:ext uri="{FF2B5EF4-FFF2-40B4-BE49-F238E27FC236}">
              <a16:creationId xmlns:a16="http://schemas.microsoft.com/office/drawing/2014/main" id="{05800B82-2197-43B5-9ED5-648981B2C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51" name="Picture 7">
          <a:extLst>
            <a:ext uri="{FF2B5EF4-FFF2-40B4-BE49-F238E27FC236}">
              <a16:creationId xmlns:a16="http://schemas.microsoft.com/office/drawing/2014/main" id="{8667F23F-1A72-48B1-A929-113827F2D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52" name="Picture 8">
          <a:extLst>
            <a:ext uri="{FF2B5EF4-FFF2-40B4-BE49-F238E27FC236}">
              <a16:creationId xmlns:a16="http://schemas.microsoft.com/office/drawing/2014/main" id="{3C0C7100-91BE-4A61-8CAB-6D3FC822D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53" name="Picture 9">
          <a:extLst>
            <a:ext uri="{FF2B5EF4-FFF2-40B4-BE49-F238E27FC236}">
              <a16:creationId xmlns:a16="http://schemas.microsoft.com/office/drawing/2014/main" id="{5D106862-8644-42CE-85D9-55EF84EB9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75" y="136112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54" name="Picture 1">
          <a:extLst>
            <a:ext uri="{FF2B5EF4-FFF2-40B4-BE49-F238E27FC236}">
              <a16:creationId xmlns:a16="http://schemas.microsoft.com/office/drawing/2014/main" id="{13D96328-B470-4408-B3B1-D8D54DB86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55" name="Picture 2">
          <a:extLst>
            <a:ext uri="{FF2B5EF4-FFF2-40B4-BE49-F238E27FC236}">
              <a16:creationId xmlns:a16="http://schemas.microsoft.com/office/drawing/2014/main" id="{4E3680FF-5261-4744-99A6-CB0CF3365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56" name="Picture 3">
          <a:extLst>
            <a:ext uri="{FF2B5EF4-FFF2-40B4-BE49-F238E27FC236}">
              <a16:creationId xmlns:a16="http://schemas.microsoft.com/office/drawing/2014/main" id="{6A80F13D-1123-407B-B058-CCB8F2408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57" name="Picture 4">
          <a:extLst>
            <a:ext uri="{FF2B5EF4-FFF2-40B4-BE49-F238E27FC236}">
              <a16:creationId xmlns:a16="http://schemas.microsoft.com/office/drawing/2014/main" id="{4DE16B21-E524-437C-98DD-0D0D656A5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58" name="Picture 5">
          <a:extLst>
            <a:ext uri="{FF2B5EF4-FFF2-40B4-BE49-F238E27FC236}">
              <a16:creationId xmlns:a16="http://schemas.microsoft.com/office/drawing/2014/main" id="{9492BB16-A67B-45AA-9EB6-28EE8E75C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59" name="Picture 6">
          <a:extLst>
            <a:ext uri="{FF2B5EF4-FFF2-40B4-BE49-F238E27FC236}">
              <a16:creationId xmlns:a16="http://schemas.microsoft.com/office/drawing/2014/main" id="{00DA2F61-B860-4450-BC11-E86A00A8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60" name="Picture 7">
          <a:extLst>
            <a:ext uri="{FF2B5EF4-FFF2-40B4-BE49-F238E27FC236}">
              <a16:creationId xmlns:a16="http://schemas.microsoft.com/office/drawing/2014/main" id="{33B120E7-704A-422A-A405-6CAC73653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61" name="Picture 8">
          <a:extLst>
            <a:ext uri="{FF2B5EF4-FFF2-40B4-BE49-F238E27FC236}">
              <a16:creationId xmlns:a16="http://schemas.microsoft.com/office/drawing/2014/main" id="{7991D371-60A0-4778-93AC-C337DEE0D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62" name="Picture 9">
          <a:extLst>
            <a:ext uri="{FF2B5EF4-FFF2-40B4-BE49-F238E27FC236}">
              <a16:creationId xmlns:a16="http://schemas.microsoft.com/office/drawing/2014/main" id="{99FE405F-9C31-409A-A6FA-2B97115C4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679894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63" name="Picture 1">
          <a:extLst>
            <a:ext uri="{FF2B5EF4-FFF2-40B4-BE49-F238E27FC236}">
              <a16:creationId xmlns:a16="http://schemas.microsoft.com/office/drawing/2014/main" id="{C0766B31-E35A-4230-A789-B74AEFC27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64" name="Picture 2">
          <a:extLst>
            <a:ext uri="{FF2B5EF4-FFF2-40B4-BE49-F238E27FC236}">
              <a16:creationId xmlns:a16="http://schemas.microsoft.com/office/drawing/2014/main" id="{6B8C8DCD-7CE0-4403-853E-327A1E267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65" name="Picture 3">
          <a:extLst>
            <a:ext uri="{FF2B5EF4-FFF2-40B4-BE49-F238E27FC236}">
              <a16:creationId xmlns:a16="http://schemas.microsoft.com/office/drawing/2014/main" id="{673CA2DD-1277-49FA-B8E3-E38E22C33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66" name="Picture 4">
          <a:extLst>
            <a:ext uri="{FF2B5EF4-FFF2-40B4-BE49-F238E27FC236}">
              <a16:creationId xmlns:a16="http://schemas.microsoft.com/office/drawing/2014/main" id="{A3C49AC1-A8DE-44C8-9F00-C9F007B4C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67" name="Picture 5">
          <a:extLst>
            <a:ext uri="{FF2B5EF4-FFF2-40B4-BE49-F238E27FC236}">
              <a16:creationId xmlns:a16="http://schemas.microsoft.com/office/drawing/2014/main" id="{104DFF92-7BFD-470D-9072-1E0EBFC30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68" name="Picture 6">
          <a:extLst>
            <a:ext uri="{FF2B5EF4-FFF2-40B4-BE49-F238E27FC236}">
              <a16:creationId xmlns:a16="http://schemas.microsoft.com/office/drawing/2014/main" id="{2534924E-4327-4FBD-840C-CCB959418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69" name="Picture 7">
          <a:extLst>
            <a:ext uri="{FF2B5EF4-FFF2-40B4-BE49-F238E27FC236}">
              <a16:creationId xmlns:a16="http://schemas.microsoft.com/office/drawing/2014/main" id="{D007464C-05AC-4F59-86DB-5D19345DB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70" name="Picture 12">
          <a:extLst>
            <a:ext uri="{FF2B5EF4-FFF2-40B4-BE49-F238E27FC236}">
              <a16:creationId xmlns:a16="http://schemas.microsoft.com/office/drawing/2014/main" id="{53722287-36CE-4058-8F9E-7771B1690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71" name="Picture 13">
          <a:extLst>
            <a:ext uri="{FF2B5EF4-FFF2-40B4-BE49-F238E27FC236}">
              <a16:creationId xmlns:a16="http://schemas.microsoft.com/office/drawing/2014/main" id="{32575CA7-6116-4A7C-80C1-7A87EDDCF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72" name="Picture 14">
          <a:extLst>
            <a:ext uri="{FF2B5EF4-FFF2-40B4-BE49-F238E27FC236}">
              <a16:creationId xmlns:a16="http://schemas.microsoft.com/office/drawing/2014/main" id="{12B418AD-D679-46FE-90B0-41142DDEE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73" name="Picture 15">
          <a:extLst>
            <a:ext uri="{FF2B5EF4-FFF2-40B4-BE49-F238E27FC236}">
              <a16:creationId xmlns:a16="http://schemas.microsoft.com/office/drawing/2014/main" id="{7B3CDC2F-B5B7-45E2-A415-1197D03C9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74" name="Picture 16">
          <a:extLst>
            <a:ext uri="{FF2B5EF4-FFF2-40B4-BE49-F238E27FC236}">
              <a16:creationId xmlns:a16="http://schemas.microsoft.com/office/drawing/2014/main" id="{01B42DF5-CB0F-4A83-9F0A-7895E6E8A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75" name="Picture 17">
          <a:extLst>
            <a:ext uri="{FF2B5EF4-FFF2-40B4-BE49-F238E27FC236}">
              <a16:creationId xmlns:a16="http://schemas.microsoft.com/office/drawing/2014/main" id="{5F7D68CE-B358-4B45-8D12-EA99B2A05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76" name="Picture 18">
          <a:extLst>
            <a:ext uri="{FF2B5EF4-FFF2-40B4-BE49-F238E27FC236}">
              <a16:creationId xmlns:a16="http://schemas.microsoft.com/office/drawing/2014/main" id="{6BFAE233-1E58-4BCC-B7A7-B32E6C836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77" name="Picture 23">
          <a:extLst>
            <a:ext uri="{FF2B5EF4-FFF2-40B4-BE49-F238E27FC236}">
              <a16:creationId xmlns:a16="http://schemas.microsoft.com/office/drawing/2014/main" id="{609AA004-7572-4ADF-8FAA-5717A271B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78" name="Picture 24">
          <a:extLst>
            <a:ext uri="{FF2B5EF4-FFF2-40B4-BE49-F238E27FC236}">
              <a16:creationId xmlns:a16="http://schemas.microsoft.com/office/drawing/2014/main" id="{569C3596-EFC2-48CD-AD6C-3D68A55E4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79" name="Picture 25">
          <a:extLst>
            <a:ext uri="{FF2B5EF4-FFF2-40B4-BE49-F238E27FC236}">
              <a16:creationId xmlns:a16="http://schemas.microsoft.com/office/drawing/2014/main" id="{20E2A215-6B54-4DC5-B85B-A80E2350A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80" name="Picture 26">
          <a:extLst>
            <a:ext uri="{FF2B5EF4-FFF2-40B4-BE49-F238E27FC236}">
              <a16:creationId xmlns:a16="http://schemas.microsoft.com/office/drawing/2014/main" id="{296FB754-1DB5-47CA-9B50-6D52D6DBF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81" name="Picture 27">
          <a:extLst>
            <a:ext uri="{FF2B5EF4-FFF2-40B4-BE49-F238E27FC236}">
              <a16:creationId xmlns:a16="http://schemas.microsoft.com/office/drawing/2014/main" id="{BB3F8A69-5B84-40A0-A2A1-1E8F70D2D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82" name="Picture 28">
          <a:extLst>
            <a:ext uri="{FF2B5EF4-FFF2-40B4-BE49-F238E27FC236}">
              <a16:creationId xmlns:a16="http://schemas.microsoft.com/office/drawing/2014/main" id="{0E107C95-DA8C-4A01-95F0-AFA9EC4F7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83" name="Picture 29">
          <a:extLst>
            <a:ext uri="{FF2B5EF4-FFF2-40B4-BE49-F238E27FC236}">
              <a16:creationId xmlns:a16="http://schemas.microsoft.com/office/drawing/2014/main" id="{AAC2F4CC-C302-4DFC-947B-30AE89F66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84" name="Picture 34">
          <a:extLst>
            <a:ext uri="{FF2B5EF4-FFF2-40B4-BE49-F238E27FC236}">
              <a16:creationId xmlns:a16="http://schemas.microsoft.com/office/drawing/2014/main" id="{2EB9F7BB-09FC-474D-870F-EDD590236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85" name="Picture 35">
          <a:extLst>
            <a:ext uri="{FF2B5EF4-FFF2-40B4-BE49-F238E27FC236}">
              <a16:creationId xmlns:a16="http://schemas.microsoft.com/office/drawing/2014/main" id="{77B25234-D5B2-4A0D-951B-B9AC0B4CD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86" name="Picture 36">
          <a:extLst>
            <a:ext uri="{FF2B5EF4-FFF2-40B4-BE49-F238E27FC236}">
              <a16:creationId xmlns:a16="http://schemas.microsoft.com/office/drawing/2014/main" id="{F5DDF4E3-6AFC-4858-AF32-256E636BB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87" name="Picture 37">
          <a:extLst>
            <a:ext uri="{FF2B5EF4-FFF2-40B4-BE49-F238E27FC236}">
              <a16:creationId xmlns:a16="http://schemas.microsoft.com/office/drawing/2014/main" id="{48E58FD6-F00B-41BB-8446-05EB410E7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88" name="Picture 38">
          <a:extLst>
            <a:ext uri="{FF2B5EF4-FFF2-40B4-BE49-F238E27FC236}">
              <a16:creationId xmlns:a16="http://schemas.microsoft.com/office/drawing/2014/main" id="{B070FD05-E722-4B25-B54F-F974C33D8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89" name="Picture 39">
          <a:extLst>
            <a:ext uri="{FF2B5EF4-FFF2-40B4-BE49-F238E27FC236}">
              <a16:creationId xmlns:a16="http://schemas.microsoft.com/office/drawing/2014/main" id="{F3EA9513-AC41-49BE-A986-378505D7B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90" name="Picture 40">
          <a:extLst>
            <a:ext uri="{FF2B5EF4-FFF2-40B4-BE49-F238E27FC236}">
              <a16:creationId xmlns:a16="http://schemas.microsoft.com/office/drawing/2014/main" id="{F39E14D8-CF45-479A-84E6-EC4B7C2E4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91" name="Picture 45">
          <a:extLst>
            <a:ext uri="{FF2B5EF4-FFF2-40B4-BE49-F238E27FC236}">
              <a16:creationId xmlns:a16="http://schemas.microsoft.com/office/drawing/2014/main" id="{AA4C276B-8EEB-4C51-93CC-57A27D164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92" name="Picture 46">
          <a:extLst>
            <a:ext uri="{FF2B5EF4-FFF2-40B4-BE49-F238E27FC236}">
              <a16:creationId xmlns:a16="http://schemas.microsoft.com/office/drawing/2014/main" id="{E61D16A6-4B46-4F15-9E92-8DD68CAC3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93" name="Picture 47">
          <a:extLst>
            <a:ext uri="{FF2B5EF4-FFF2-40B4-BE49-F238E27FC236}">
              <a16:creationId xmlns:a16="http://schemas.microsoft.com/office/drawing/2014/main" id="{E8C62C8E-CB34-414D-BF60-0D44B05F3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94" name="Picture 48">
          <a:extLst>
            <a:ext uri="{FF2B5EF4-FFF2-40B4-BE49-F238E27FC236}">
              <a16:creationId xmlns:a16="http://schemas.microsoft.com/office/drawing/2014/main" id="{199C92F1-1F42-4859-8995-59BC3CCF2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95" name="Picture 49">
          <a:extLst>
            <a:ext uri="{FF2B5EF4-FFF2-40B4-BE49-F238E27FC236}">
              <a16:creationId xmlns:a16="http://schemas.microsoft.com/office/drawing/2014/main" id="{96175F6B-1C64-4CDD-85DB-A2F0A1539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96" name="Picture 50">
          <a:extLst>
            <a:ext uri="{FF2B5EF4-FFF2-40B4-BE49-F238E27FC236}">
              <a16:creationId xmlns:a16="http://schemas.microsoft.com/office/drawing/2014/main" id="{AE2AA73F-9F1F-4E1A-BFD8-B17C1ECEC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97" name="Picture 51">
          <a:extLst>
            <a:ext uri="{FF2B5EF4-FFF2-40B4-BE49-F238E27FC236}">
              <a16:creationId xmlns:a16="http://schemas.microsoft.com/office/drawing/2014/main" id="{2FAB57EA-8B0F-45EA-9350-691E8F3E5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98" name="Picture 56">
          <a:extLst>
            <a:ext uri="{FF2B5EF4-FFF2-40B4-BE49-F238E27FC236}">
              <a16:creationId xmlns:a16="http://schemas.microsoft.com/office/drawing/2014/main" id="{61C9A9D2-8957-427E-9BE6-4563E67F1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99" name="Picture 57">
          <a:extLst>
            <a:ext uri="{FF2B5EF4-FFF2-40B4-BE49-F238E27FC236}">
              <a16:creationId xmlns:a16="http://schemas.microsoft.com/office/drawing/2014/main" id="{E2FE58E5-AB6E-4D32-B8C7-EB2CB2D00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00" name="Picture 58">
          <a:extLst>
            <a:ext uri="{FF2B5EF4-FFF2-40B4-BE49-F238E27FC236}">
              <a16:creationId xmlns:a16="http://schemas.microsoft.com/office/drawing/2014/main" id="{8CC010EE-A7D7-4DA0-93AA-54977D852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01" name="Picture 59">
          <a:extLst>
            <a:ext uri="{FF2B5EF4-FFF2-40B4-BE49-F238E27FC236}">
              <a16:creationId xmlns:a16="http://schemas.microsoft.com/office/drawing/2014/main" id="{B6DE5DE6-EAA6-4BFC-8DC7-9CFD7B148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02" name="Picture 60">
          <a:extLst>
            <a:ext uri="{FF2B5EF4-FFF2-40B4-BE49-F238E27FC236}">
              <a16:creationId xmlns:a16="http://schemas.microsoft.com/office/drawing/2014/main" id="{1A8433D5-817A-4C7D-A9F8-5949AE677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03" name="Picture 61">
          <a:extLst>
            <a:ext uri="{FF2B5EF4-FFF2-40B4-BE49-F238E27FC236}">
              <a16:creationId xmlns:a16="http://schemas.microsoft.com/office/drawing/2014/main" id="{865FCAF5-4D3B-46E1-BDD5-ADA7E6F9E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04" name="Picture 62">
          <a:extLst>
            <a:ext uri="{FF2B5EF4-FFF2-40B4-BE49-F238E27FC236}">
              <a16:creationId xmlns:a16="http://schemas.microsoft.com/office/drawing/2014/main" id="{2C01779F-483F-49DE-AB57-29FAFF5E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05" name="Picture 67">
          <a:extLst>
            <a:ext uri="{FF2B5EF4-FFF2-40B4-BE49-F238E27FC236}">
              <a16:creationId xmlns:a16="http://schemas.microsoft.com/office/drawing/2014/main" id="{571A4666-BFD2-4382-A637-08656D2E9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06" name="Picture 68">
          <a:extLst>
            <a:ext uri="{FF2B5EF4-FFF2-40B4-BE49-F238E27FC236}">
              <a16:creationId xmlns:a16="http://schemas.microsoft.com/office/drawing/2014/main" id="{4B236017-D21D-4AC3-9078-DB3FBD1D3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07" name="Picture 69">
          <a:extLst>
            <a:ext uri="{FF2B5EF4-FFF2-40B4-BE49-F238E27FC236}">
              <a16:creationId xmlns:a16="http://schemas.microsoft.com/office/drawing/2014/main" id="{95530A3A-21F0-4FEB-91B0-C0077557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08" name="Picture 70">
          <a:extLst>
            <a:ext uri="{FF2B5EF4-FFF2-40B4-BE49-F238E27FC236}">
              <a16:creationId xmlns:a16="http://schemas.microsoft.com/office/drawing/2014/main" id="{DEEA5FF9-D493-4A97-AC5D-63F71877F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09" name="Picture 71">
          <a:extLst>
            <a:ext uri="{FF2B5EF4-FFF2-40B4-BE49-F238E27FC236}">
              <a16:creationId xmlns:a16="http://schemas.microsoft.com/office/drawing/2014/main" id="{27A6EC45-9B96-4276-8E80-777999E9F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10" name="Picture 72">
          <a:extLst>
            <a:ext uri="{FF2B5EF4-FFF2-40B4-BE49-F238E27FC236}">
              <a16:creationId xmlns:a16="http://schemas.microsoft.com/office/drawing/2014/main" id="{CDCAB1C7-7F8E-473A-95EA-84D4E2CBA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11" name="Picture 73">
          <a:extLst>
            <a:ext uri="{FF2B5EF4-FFF2-40B4-BE49-F238E27FC236}">
              <a16:creationId xmlns:a16="http://schemas.microsoft.com/office/drawing/2014/main" id="{E2ABA681-ACD8-4C9D-A71D-1C6CCF6DA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312" name="Picture 78">
          <a:extLst>
            <a:ext uri="{FF2B5EF4-FFF2-40B4-BE49-F238E27FC236}">
              <a16:creationId xmlns:a16="http://schemas.microsoft.com/office/drawing/2014/main" id="{44BE8154-7777-4080-83FF-BFD237490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313" name="Picture 79">
          <a:extLst>
            <a:ext uri="{FF2B5EF4-FFF2-40B4-BE49-F238E27FC236}">
              <a16:creationId xmlns:a16="http://schemas.microsoft.com/office/drawing/2014/main" id="{40510DEC-2A8E-47ED-B246-E33A81DF0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314" name="Picture 80">
          <a:extLst>
            <a:ext uri="{FF2B5EF4-FFF2-40B4-BE49-F238E27FC236}">
              <a16:creationId xmlns:a16="http://schemas.microsoft.com/office/drawing/2014/main" id="{F0049E2D-3369-4A25-BA65-874387CEF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315" name="Picture 81">
          <a:extLst>
            <a:ext uri="{FF2B5EF4-FFF2-40B4-BE49-F238E27FC236}">
              <a16:creationId xmlns:a16="http://schemas.microsoft.com/office/drawing/2014/main" id="{118FA168-F0DF-405A-94DB-B8BF84FD5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316" name="Picture 82">
          <a:extLst>
            <a:ext uri="{FF2B5EF4-FFF2-40B4-BE49-F238E27FC236}">
              <a16:creationId xmlns:a16="http://schemas.microsoft.com/office/drawing/2014/main" id="{91105F6E-DB40-46FA-82E3-B05AC0229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317" name="Picture 83">
          <a:extLst>
            <a:ext uri="{FF2B5EF4-FFF2-40B4-BE49-F238E27FC236}">
              <a16:creationId xmlns:a16="http://schemas.microsoft.com/office/drawing/2014/main" id="{94B592D4-036A-4BF3-A1AF-CE8A33A7D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318" name="Picture 84">
          <a:extLst>
            <a:ext uri="{FF2B5EF4-FFF2-40B4-BE49-F238E27FC236}">
              <a16:creationId xmlns:a16="http://schemas.microsoft.com/office/drawing/2014/main" id="{8384895A-67A7-46D0-973B-E548DF6DB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19" name="Picture 89">
          <a:extLst>
            <a:ext uri="{FF2B5EF4-FFF2-40B4-BE49-F238E27FC236}">
              <a16:creationId xmlns:a16="http://schemas.microsoft.com/office/drawing/2014/main" id="{FF866E25-E47A-48B1-B146-A974238C1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20" name="Picture 90">
          <a:extLst>
            <a:ext uri="{FF2B5EF4-FFF2-40B4-BE49-F238E27FC236}">
              <a16:creationId xmlns:a16="http://schemas.microsoft.com/office/drawing/2014/main" id="{4ADBA5D8-135B-43A1-BD59-D7AAE66C1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21" name="Picture 91">
          <a:extLst>
            <a:ext uri="{FF2B5EF4-FFF2-40B4-BE49-F238E27FC236}">
              <a16:creationId xmlns:a16="http://schemas.microsoft.com/office/drawing/2014/main" id="{E038A999-D52A-4540-B807-409D346C9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22" name="Picture 92">
          <a:extLst>
            <a:ext uri="{FF2B5EF4-FFF2-40B4-BE49-F238E27FC236}">
              <a16:creationId xmlns:a16="http://schemas.microsoft.com/office/drawing/2014/main" id="{91A186AF-F8DD-4C24-A397-1F5E94ACB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23" name="Picture 93">
          <a:extLst>
            <a:ext uri="{FF2B5EF4-FFF2-40B4-BE49-F238E27FC236}">
              <a16:creationId xmlns:a16="http://schemas.microsoft.com/office/drawing/2014/main" id="{C33D1054-310C-4D4D-BC61-333DBD42F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24" name="Picture 94">
          <a:extLst>
            <a:ext uri="{FF2B5EF4-FFF2-40B4-BE49-F238E27FC236}">
              <a16:creationId xmlns:a16="http://schemas.microsoft.com/office/drawing/2014/main" id="{D5E87F67-D261-46A7-AD7E-2FDB260DD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25" name="Picture 95">
          <a:extLst>
            <a:ext uri="{FF2B5EF4-FFF2-40B4-BE49-F238E27FC236}">
              <a16:creationId xmlns:a16="http://schemas.microsoft.com/office/drawing/2014/main" id="{0A5F7436-D687-4280-9A6A-EE10ABBA8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26" name="Picture 100">
          <a:extLst>
            <a:ext uri="{FF2B5EF4-FFF2-40B4-BE49-F238E27FC236}">
              <a16:creationId xmlns:a16="http://schemas.microsoft.com/office/drawing/2014/main" id="{4EEFED32-2DF5-4855-8913-C34C06733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27" name="Picture 101">
          <a:extLst>
            <a:ext uri="{FF2B5EF4-FFF2-40B4-BE49-F238E27FC236}">
              <a16:creationId xmlns:a16="http://schemas.microsoft.com/office/drawing/2014/main" id="{0BBF9721-50CC-45CF-8EA1-FC5D3D69D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28" name="Picture 102">
          <a:extLst>
            <a:ext uri="{FF2B5EF4-FFF2-40B4-BE49-F238E27FC236}">
              <a16:creationId xmlns:a16="http://schemas.microsoft.com/office/drawing/2014/main" id="{582111AA-2775-4D7B-8988-660C1A04B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29" name="Picture 103">
          <a:extLst>
            <a:ext uri="{FF2B5EF4-FFF2-40B4-BE49-F238E27FC236}">
              <a16:creationId xmlns:a16="http://schemas.microsoft.com/office/drawing/2014/main" id="{7CA95018-14AF-4728-856B-58C2C0492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30" name="Picture 104">
          <a:extLst>
            <a:ext uri="{FF2B5EF4-FFF2-40B4-BE49-F238E27FC236}">
              <a16:creationId xmlns:a16="http://schemas.microsoft.com/office/drawing/2014/main" id="{B4B22EE2-9C7E-4C4F-ACC2-941D4787C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31" name="Picture 105">
          <a:extLst>
            <a:ext uri="{FF2B5EF4-FFF2-40B4-BE49-F238E27FC236}">
              <a16:creationId xmlns:a16="http://schemas.microsoft.com/office/drawing/2014/main" id="{9B1A12EA-AA8D-4B8D-8A30-24920467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32" name="Picture 106">
          <a:extLst>
            <a:ext uri="{FF2B5EF4-FFF2-40B4-BE49-F238E27FC236}">
              <a16:creationId xmlns:a16="http://schemas.microsoft.com/office/drawing/2014/main" id="{7CEDDE7A-A5F5-46E2-89AD-48DF8CC88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33" name="Picture 105">
          <a:extLst>
            <a:ext uri="{FF2B5EF4-FFF2-40B4-BE49-F238E27FC236}">
              <a16:creationId xmlns:a16="http://schemas.microsoft.com/office/drawing/2014/main" id="{BBD83701-85B8-4800-B803-C0F82F9CE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34" name="Picture 113">
          <a:extLst>
            <a:ext uri="{FF2B5EF4-FFF2-40B4-BE49-F238E27FC236}">
              <a16:creationId xmlns:a16="http://schemas.microsoft.com/office/drawing/2014/main" id="{9B5AA97D-341D-46F4-8ED1-3242CAFF4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35" name="Picture 114">
          <a:extLst>
            <a:ext uri="{FF2B5EF4-FFF2-40B4-BE49-F238E27FC236}">
              <a16:creationId xmlns:a16="http://schemas.microsoft.com/office/drawing/2014/main" id="{389C5748-1E7F-406C-B788-89F7AE7B5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36" name="Picture 115">
          <a:extLst>
            <a:ext uri="{FF2B5EF4-FFF2-40B4-BE49-F238E27FC236}">
              <a16:creationId xmlns:a16="http://schemas.microsoft.com/office/drawing/2014/main" id="{79D221C1-2F95-47DE-AC6C-A8ED036DA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37" name="Picture 116">
          <a:extLst>
            <a:ext uri="{FF2B5EF4-FFF2-40B4-BE49-F238E27FC236}">
              <a16:creationId xmlns:a16="http://schemas.microsoft.com/office/drawing/2014/main" id="{E359EF24-42AE-4DBD-BB28-E5AD3F810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38" name="Picture 117">
          <a:extLst>
            <a:ext uri="{FF2B5EF4-FFF2-40B4-BE49-F238E27FC236}">
              <a16:creationId xmlns:a16="http://schemas.microsoft.com/office/drawing/2014/main" id="{B14C8FE3-2ABA-4E2D-BDE2-38C5A2C22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39" name="Picture 118">
          <a:extLst>
            <a:ext uri="{FF2B5EF4-FFF2-40B4-BE49-F238E27FC236}">
              <a16:creationId xmlns:a16="http://schemas.microsoft.com/office/drawing/2014/main" id="{E34E0CEC-E139-42CC-BFF1-40DD9D8EC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40" name="Picture 119">
          <a:extLst>
            <a:ext uri="{FF2B5EF4-FFF2-40B4-BE49-F238E27FC236}">
              <a16:creationId xmlns:a16="http://schemas.microsoft.com/office/drawing/2014/main" id="{5F502E34-65C1-47AF-9B78-F3CA318B2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341" name="Picture 120">
          <a:extLst>
            <a:ext uri="{FF2B5EF4-FFF2-40B4-BE49-F238E27FC236}">
              <a16:creationId xmlns:a16="http://schemas.microsoft.com/office/drawing/2014/main" id="{177DA476-6568-4D23-815C-5C9654681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42" name="Picture 121">
          <a:extLst>
            <a:ext uri="{FF2B5EF4-FFF2-40B4-BE49-F238E27FC236}">
              <a16:creationId xmlns:a16="http://schemas.microsoft.com/office/drawing/2014/main" id="{CAB6701F-89D2-4A31-B3BB-A4793293E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43" name="Picture 122">
          <a:extLst>
            <a:ext uri="{FF2B5EF4-FFF2-40B4-BE49-F238E27FC236}">
              <a16:creationId xmlns:a16="http://schemas.microsoft.com/office/drawing/2014/main" id="{43D42862-BEA4-49E1-BB47-4C7C19B74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44" name="Picture 12">
          <a:extLst>
            <a:ext uri="{FF2B5EF4-FFF2-40B4-BE49-F238E27FC236}">
              <a16:creationId xmlns:a16="http://schemas.microsoft.com/office/drawing/2014/main" id="{5D02E04E-640A-402E-B6AD-F3B7413BB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45" name="Picture 13">
          <a:extLst>
            <a:ext uri="{FF2B5EF4-FFF2-40B4-BE49-F238E27FC236}">
              <a16:creationId xmlns:a16="http://schemas.microsoft.com/office/drawing/2014/main" id="{91CFEFB0-FFF2-4B8E-9530-5D891F050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46" name="Picture 14">
          <a:extLst>
            <a:ext uri="{FF2B5EF4-FFF2-40B4-BE49-F238E27FC236}">
              <a16:creationId xmlns:a16="http://schemas.microsoft.com/office/drawing/2014/main" id="{FD79B634-620C-453D-B936-4689D898E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47" name="Picture 15">
          <a:extLst>
            <a:ext uri="{FF2B5EF4-FFF2-40B4-BE49-F238E27FC236}">
              <a16:creationId xmlns:a16="http://schemas.microsoft.com/office/drawing/2014/main" id="{C2BC6249-8A87-4FE0-BA6C-3FA3B4B23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48" name="Picture 16">
          <a:extLst>
            <a:ext uri="{FF2B5EF4-FFF2-40B4-BE49-F238E27FC236}">
              <a16:creationId xmlns:a16="http://schemas.microsoft.com/office/drawing/2014/main" id="{0074FDEB-51CA-49AF-B7AC-C34858AC4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49" name="Picture 17">
          <a:extLst>
            <a:ext uri="{FF2B5EF4-FFF2-40B4-BE49-F238E27FC236}">
              <a16:creationId xmlns:a16="http://schemas.microsoft.com/office/drawing/2014/main" id="{4CB51947-E7AF-4210-AA90-602B956DC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50" name="Picture 18">
          <a:extLst>
            <a:ext uri="{FF2B5EF4-FFF2-40B4-BE49-F238E27FC236}">
              <a16:creationId xmlns:a16="http://schemas.microsoft.com/office/drawing/2014/main" id="{F1BCE6DA-D7C0-47F9-84C8-A07A6907C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51" name="Picture 12">
          <a:extLst>
            <a:ext uri="{FF2B5EF4-FFF2-40B4-BE49-F238E27FC236}">
              <a16:creationId xmlns:a16="http://schemas.microsoft.com/office/drawing/2014/main" id="{C728F51C-0F91-47FD-9585-2E85327E5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52" name="Picture 13">
          <a:extLst>
            <a:ext uri="{FF2B5EF4-FFF2-40B4-BE49-F238E27FC236}">
              <a16:creationId xmlns:a16="http://schemas.microsoft.com/office/drawing/2014/main" id="{EEB99078-BAD3-4174-9B16-9E80FD3CC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53" name="Picture 14">
          <a:extLst>
            <a:ext uri="{FF2B5EF4-FFF2-40B4-BE49-F238E27FC236}">
              <a16:creationId xmlns:a16="http://schemas.microsoft.com/office/drawing/2014/main" id="{CF86D456-7C32-45BE-B012-60FC12C13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54" name="Picture 15">
          <a:extLst>
            <a:ext uri="{FF2B5EF4-FFF2-40B4-BE49-F238E27FC236}">
              <a16:creationId xmlns:a16="http://schemas.microsoft.com/office/drawing/2014/main" id="{88FBE87B-A165-4C3F-B8E1-59FD3F5A6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55" name="Picture 16">
          <a:extLst>
            <a:ext uri="{FF2B5EF4-FFF2-40B4-BE49-F238E27FC236}">
              <a16:creationId xmlns:a16="http://schemas.microsoft.com/office/drawing/2014/main" id="{DC31B912-6CFE-4022-8751-B80572C3F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56" name="Picture 17">
          <a:extLst>
            <a:ext uri="{FF2B5EF4-FFF2-40B4-BE49-F238E27FC236}">
              <a16:creationId xmlns:a16="http://schemas.microsoft.com/office/drawing/2014/main" id="{3508CF28-7D24-4661-89ED-E04907792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57" name="Picture 18">
          <a:extLst>
            <a:ext uri="{FF2B5EF4-FFF2-40B4-BE49-F238E27FC236}">
              <a16:creationId xmlns:a16="http://schemas.microsoft.com/office/drawing/2014/main" id="{EA5993CD-A102-40F3-B676-6885FF0CA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58" name="Picture 23">
          <a:extLst>
            <a:ext uri="{FF2B5EF4-FFF2-40B4-BE49-F238E27FC236}">
              <a16:creationId xmlns:a16="http://schemas.microsoft.com/office/drawing/2014/main" id="{676A154A-CB66-4E39-A558-EC07DE51F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59" name="Picture 24">
          <a:extLst>
            <a:ext uri="{FF2B5EF4-FFF2-40B4-BE49-F238E27FC236}">
              <a16:creationId xmlns:a16="http://schemas.microsoft.com/office/drawing/2014/main" id="{ACD13FF7-78FF-4D7E-A093-C6154ACFB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60" name="Picture 25">
          <a:extLst>
            <a:ext uri="{FF2B5EF4-FFF2-40B4-BE49-F238E27FC236}">
              <a16:creationId xmlns:a16="http://schemas.microsoft.com/office/drawing/2014/main" id="{D1647AA9-B582-4A37-ACC3-F66BA8DA4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61" name="Picture 26">
          <a:extLst>
            <a:ext uri="{FF2B5EF4-FFF2-40B4-BE49-F238E27FC236}">
              <a16:creationId xmlns:a16="http://schemas.microsoft.com/office/drawing/2014/main" id="{36B1EF85-E358-42F7-9CE6-5CD1A4343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62" name="Picture 27">
          <a:extLst>
            <a:ext uri="{FF2B5EF4-FFF2-40B4-BE49-F238E27FC236}">
              <a16:creationId xmlns:a16="http://schemas.microsoft.com/office/drawing/2014/main" id="{BE07B0A0-B313-4600-A3AD-946E81947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63" name="Picture 28">
          <a:extLst>
            <a:ext uri="{FF2B5EF4-FFF2-40B4-BE49-F238E27FC236}">
              <a16:creationId xmlns:a16="http://schemas.microsoft.com/office/drawing/2014/main" id="{98E425D8-3105-4D95-A8AB-B055C60EB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64" name="Picture 29">
          <a:extLst>
            <a:ext uri="{FF2B5EF4-FFF2-40B4-BE49-F238E27FC236}">
              <a16:creationId xmlns:a16="http://schemas.microsoft.com/office/drawing/2014/main" id="{8C0D76BC-CDF7-42EF-8823-2A8FD7555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65" name="Picture 21">
          <a:extLst>
            <a:ext uri="{FF2B5EF4-FFF2-40B4-BE49-F238E27FC236}">
              <a16:creationId xmlns:a16="http://schemas.microsoft.com/office/drawing/2014/main" id="{9D03B56F-FCB5-42DC-8768-92EF7EB07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66" name="Picture 21">
          <a:extLst>
            <a:ext uri="{FF2B5EF4-FFF2-40B4-BE49-F238E27FC236}">
              <a16:creationId xmlns:a16="http://schemas.microsoft.com/office/drawing/2014/main" id="{F12E85AF-39D4-4ED3-BBE8-551B098D5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67" name="Picture 32">
          <a:extLst>
            <a:ext uri="{FF2B5EF4-FFF2-40B4-BE49-F238E27FC236}">
              <a16:creationId xmlns:a16="http://schemas.microsoft.com/office/drawing/2014/main" id="{FAC6519F-2E39-4FD0-AFCA-A62E3FDB6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68" name="Picture 12">
          <a:extLst>
            <a:ext uri="{FF2B5EF4-FFF2-40B4-BE49-F238E27FC236}">
              <a16:creationId xmlns:a16="http://schemas.microsoft.com/office/drawing/2014/main" id="{668919AA-1A18-43B8-8E38-AF59908FF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69" name="Picture 13">
          <a:extLst>
            <a:ext uri="{FF2B5EF4-FFF2-40B4-BE49-F238E27FC236}">
              <a16:creationId xmlns:a16="http://schemas.microsoft.com/office/drawing/2014/main" id="{D411B2E2-7462-40FE-AF09-0A1E3C190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70" name="Picture 14">
          <a:extLst>
            <a:ext uri="{FF2B5EF4-FFF2-40B4-BE49-F238E27FC236}">
              <a16:creationId xmlns:a16="http://schemas.microsoft.com/office/drawing/2014/main" id="{38997222-5E1B-4740-8402-839EB48D7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71" name="Picture 15">
          <a:extLst>
            <a:ext uri="{FF2B5EF4-FFF2-40B4-BE49-F238E27FC236}">
              <a16:creationId xmlns:a16="http://schemas.microsoft.com/office/drawing/2014/main" id="{36B683F7-B03F-4C27-9655-A31E5AA6C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72" name="Picture 16">
          <a:extLst>
            <a:ext uri="{FF2B5EF4-FFF2-40B4-BE49-F238E27FC236}">
              <a16:creationId xmlns:a16="http://schemas.microsoft.com/office/drawing/2014/main" id="{7E335B71-4CF0-4A60-8B86-1EBD6F187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73" name="Picture 17">
          <a:extLst>
            <a:ext uri="{FF2B5EF4-FFF2-40B4-BE49-F238E27FC236}">
              <a16:creationId xmlns:a16="http://schemas.microsoft.com/office/drawing/2014/main" id="{23CCEA22-277B-496B-83C2-C81769B05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74" name="Picture 18">
          <a:extLst>
            <a:ext uri="{FF2B5EF4-FFF2-40B4-BE49-F238E27FC236}">
              <a16:creationId xmlns:a16="http://schemas.microsoft.com/office/drawing/2014/main" id="{403EDF70-DEFD-452B-801A-774936D4A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75" name="Picture 12">
          <a:extLst>
            <a:ext uri="{FF2B5EF4-FFF2-40B4-BE49-F238E27FC236}">
              <a16:creationId xmlns:a16="http://schemas.microsoft.com/office/drawing/2014/main" id="{D8F985AD-4B31-48C7-A944-54A3678FC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76" name="Picture 13">
          <a:extLst>
            <a:ext uri="{FF2B5EF4-FFF2-40B4-BE49-F238E27FC236}">
              <a16:creationId xmlns:a16="http://schemas.microsoft.com/office/drawing/2014/main" id="{6C811C85-EFE6-46BF-84FD-E0C2E8ACC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77" name="Picture 14">
          <a:extLst>
            <a:ext uri="{FF2B5EF4-FFF2-40B4-BE49-F238E27FC236}">
              <a16:creationId xmlns:a16="http://schemas.microsoft.com/office/drawing/2014/main" id="{99AFD068-D468-4DFE-B592-639454333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78" name="Picture 15">
          <a:extLst>
            <a:ext uri="{FF2B5EF4-FFF2-40B4-BE49-F238E27FC236}">
              <a16:creationId xmlns:a16="http://schemas.microsoft.com/office/drawing/2014/main" id="{42587074-0BE6-4F13-B361-CFB5507F0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79" name="Picture 16">
          <a:extLst>
            <a:ext uri="{FF2B5EF4-FFF2-40B4-BE49-F238E27FC236}">
              <a16:creationId xmlns:a16="http://schemas.microsoft.com/office/drawing/2014/main" id="{F5496A50-129D-4CA2-AEAF-7EAD16524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80" name="Picture 17">
          <a:extLst>
            <a:ext uri="{FF2B5EF4-FFF2-40B4-BE49-F238E27FC236}">
              <a16:creationId xmlns:a16="http://schemas.microsoft.com/office/drawing/2014/main" id="{EAA03525-8A59-418E-ACC4-D3369B5EE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81" name="Picture 18">
          <a:extLst>
            <a:ext uri="{FF2B5EF4-FFF2-40B4-BE49-F238E27FC236}">
              <a16:creationId xmlns:a16="http://schemas.microsoft.com/office/drawing/2014/main" id="{1BA06167-D256-40E9-9BCD-2DA09B7E0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82" name="Picture 23">
          <a:extLst>
            <a:ext uri="{FF2B5EF4-FFF2-40B4-BE49-F238E27FC236}">
              <a16:creationId xmlns:a16="http://schemas.microsoft.com/office/drawing/2014/main" id="{05606F86-C808-46DC-BD45-AF0701D9D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83" name="Picture 24">
          <a:extLst>
            <a:ext uri="{FF2B5EF4-FFF2-40B4-BE49-F238E27FC236}">
              <a16:creationId xmlns:a16="http://schemas.microsoft.com/office/drawing/2014/main" id="{7821EA8A-DD0D-4F56-A76F-D41FB726D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84" name="Picture 25">
          <a:extLst>
            <a:ext uri="{FF2B5EF4-FFF2-40B4-BE49-F238E27FC236}">
              <a16:creationId xmlns:a16="http://schemas.microsoft.com/office/drawing/2014/main" id="{156A21EF-2C9F-415F-863D-63594FCCE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85" name="Picture 26">
          <a:extLst>
            <a:ext uri="{FF2B5EF4-FFF2-40B4-BE49-F238E27FC236}">
              <a16:creationId xmlns:a16="http://schemas.microsoft.com/office/drawing/2014/main" id="{4C138F9B-52B3-4F35-AC94-F5D6C2EC3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86" name="Picture 27">
          <a:extLst>
            <a:ext uri="{FF2B5EF4-FFF2-40B4-BE49-F238E27FC236}">
              <a16:creationId xmlns:a16="http://schemas.microsoft.com/office/drawing/2014/main" id="{82467AC0-735C-4635-A823-374206190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87" name="Picture 28">
          <a:extLst>
            <a:ext uri="{FF2B5EF4-FFF2-40B4-BE49-F238E27FC236}">
              <a16:creationId xmlns:a16="http://schemas.microsoft.com/office/drawing/2014/main" id="{D3A39B48-5618-4916-86DB-885A65962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88" name="Picture 29">
          <a:extLst>
            <a:ext uri="{FF2B5EF4-FFF2-40B4-BE49-F238E27FC236}">
              <a16:creationId xmlns:a16="http://schemas.microsoft.com/office/drawing/2014/main" id="{FDAB7F69-38B5-4EC4-B11B-795AA7944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89" name="Picture 21">
          <a:extLst>
            <a:ext uri="{FF2B5EF4-FFF2-40B4-BE49-F238E27FC236}">
              <a16:creationId xmlns:a16="http://schemas.microsoft.com/office/drawing/2014/main" id="{4AEF458F-8950-407E-B256-602B82802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90" name="Picture 21">
          <a:extLst>
            <a:ext uri="{FF2B5EF4-FFF2-40B4-BE49-F238E27FC236}">
              <a16:creationId xmlns:a16="http://schemas.microsoft.com/office/drawing/2014/main" id="{E3C9F31F-AA58-4167-87BC-1A76FA1B4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91" name="Picture 32">
          <a:extLst>
            <a:ext uri="{FF2B5EF4-FFF2-40B4-BE49-F238E27FC236}">
              <a16:creationId xmlns:a16="http://schemas.microsoft.com/office/drawing/2014/main" id="{90A67858-9AD6-4DD8-A4C9-4D57D64FA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92" name="Picture 12">
          <a:extLst>
            <a:ext uri="{FF2B5EF4-FFF2-40B4-BE49-F238E27FC236}">
              <a16:creationId xmlns:a16="http://schemas.microsoft.com/office/drawing/2014/main" id="{E4B6AC1F-6942-43ED-84E4-86E164160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93" name="Picture 13">
          <a:extLst>
            <a:ext uri="{FF2B5EF4-FFF2-40B4-BE49-F238E27FC236}">
              <a16:creationId xmlns:a16="http://schemas.microsoft.com/office/drawing/2014/main" id="{6C2B11E0-6E92-48C3-960C-2A4999FF7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94" name="Picture 14">
          <a:extLst>
            <a:ext uri="{FF2B5EF4-FFF2-40B4-BE49-F238E27FC236}">
              <a16:creationId xmlns:a16="http://schemas.microsoft.com/office/drawing/2014/main" id="{42D0B12A-8586-4055-86DF-37206E669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95" name="Picture 15">
          <a:extLst>
            <a:ext uri="{FF2B5EF4-FFF2-40B4-BE49-F238E27FC236}">
              <a16:creationId xmlns:a16="http://schemas.microsoft.com/office/drawing/2014/main" id="{5AD802B5-5D42-488A-906D-B7773FE19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96" name="Picture 16">
          <a:extLst>
            <a:ext uri="{FF2B5EF4-FFF2-40B4-BE49-F238E27FC236}">
              <a16:creationId xmlns:a16="http://schemas.microsoft.com/office/drawing/2014/main" id="{ACA813D4-5CEA-4FE6-A15D-1DF2D246D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97" name="Picture 17">
          <a:extLst>
            <a:ext uri="{FF2B5EF4-FFF2-40B4-BE49-F238E27FC236}">
              <a16:creationId xmlns:a16="http://schemas.microsoft.com/office/drawing/2014/main" id="{012A72AE-AC00-46FE-B250-A4E64B1B5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98" name="Picture 18">
          <a:extLst>
            <a:ext uri="{FF2B5EF4-FFF2-40B4-BE49-F238E27FC236}">
              <a16:creationId xmlns:a16="http://schemas.microsoft.com/office/drawing/2014/main" id="{E335B738-AFC2-4E60-8FDB-696A3D8CB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99" name="Picture 12">
          <a:extLst>
            <a:ext uri="{FF2B5EF4-FFF2-40B4-BE49-F238E27FC236}">
              <a16:creationId xmlns:a16="http://schemas.microsoft.com/office/drawing/2014/main" id="{44856985-1B57-4A66-ADC4-B539EAD00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00" name="Picture 13">
          <a:extLst>
            <a:ext uri="{FF2B5EF4-FFF2-40B4-BE49-F238E27FC236}">
              <a16:creationId xmlns:a16="http://schemas.microsoft.com/office/drawing/2014/main" id="{B4289944-BFEB-4B8A-A5D6-EC7E0A88D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01" name="Picture 14">
          <a:extLst>
            <a:ext uri="{FF2B5EF4-FFF2-40B4-BE49-F238E27FC236}">
              <a16:creationId xmlns:a16="http://schemas.microsoft.com/office/drawing/2014/main" id="{4AEF60AB-2446-4E16-A901-26022A487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02" name="Picture 15">
          <a:extLst>
            <a:ext uri="{FF2B5EF4-FFF2-40B4-BE49-F238E27FC236}">
              <a16:creationId xmlns:a16="http://schemas.microsoft.com/office/drawing/2014/main" id="{92C020CA-EBCE-4321-8676-479F9D1DE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03" name="Picture 16">
          <a:extLst>
            <a:ext uri="{FF2B5EF4-FFF2-40B4-BE49-F238E27FC236}">
              <a16:creationId xmlns:a16="http://schemas.microsoft.com/office/drawing/2014/main" id="{A1630BE8-F270-420B-AD3C-30752D447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04" name="Picture 17">
          <a:extLst>
            <a:ext uri="{FF2B5EF4-FFF2-40B4-BE49-F238E27FC236}">
              <a16:creationId xmlns:a16="http://schemas.microsoft.com/office/drawing/2014/main" id="{4D142D6A-2D79-4882-BF2F-A3B027E72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05" name="Picture 18">
          <a:extLst>
            <a:ext uri="{FF2B5EF4-FFF2-40B4-BE49-F238E27FC236}">
              <a16:creationId xmlns:a16="http://schemas.microsoft.com/office/drawing/2014/main" id="{1FBE161B-4984-4D85-BC43-D3A5D7227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06" name="Picture 23">
          <a:extLst>
            <a:ext uri="{FF2B5EF4-FFF2-40B4-BE49-F238E27FC236}">
              <a16:creationId xmlns:a16="http://schemas.microsoft.com/office/drawing/2014/main" id="{5C0F3341-2E1F-4CF1-8675-1F85E3BB0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07" name="Picture 24">
          <a:extLst>
            <a:ext uri="{FF2B5EF4-FFF2-40B4-BE49-F238E27FC236}">
              <a16:creationId xmlns:a16="http://schemas.microsoft.com/office/drawing/2014/main" id="{8746354A-A1CE-48FE-B096-5E4065AB0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08" name="Picture 25">
          <a:extLst>
            <a:ext uri="{FF2B5EF4-FFF2-40B4-BE49-F238E27FC236}">
              <a16:creationId xmlns:a16="http://schemas.microsoft.com/office/drawing/2014/main" id="{E472C1A7-DF1A-444A-8451-0FB7C6D3E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09" name="Picture 26">
          <a:extLst>
            <a:ext uri="{FF2B5EF4-FFF2-40B4-BE49-F238E27FC236}">
              <a16:creationId xmlns:a16="http://schemas.microsoft.com/office/drawing/2014/main" id="{787416C5-1B2A-4D93-A8AE-150D8D8BC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10" name="Picture 27">
          <a:extLst>
            <a:ext uri="{FF2B5EF4-FFF2-40B4-BE49-F238E27FC236}">
              <a16:creationId xmlns:a16="http://schemas.microsoft.com/office/drawing/2014/main" id="{3D510B55-4C9A-40C0-AA4A-4F2AA4706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11" name="Picture 28">
          <a:extLst>
            <a:ext uri="{FF2B5EF4-FFF2-40B4-BE49-F238E27FC236}">
              <a16:creationId xmlns:a16="http://schemas.microsoft.com/office/drawing/2014/main" id="{852EC1F8-EB27-461C-A65A-BAE5939E7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12" name="Picture 29">
          <a:extLst>
            <a:ext uri="{FF2B5EF4-FFF2-40B4-BE49-F238E27FC236}">
              <a16:creationId xmlns:a16="http://schemas.microsoft.com/office/drawing/2014/main" id="{C0F6DCA9-6269-48DF-98ED-C93D92597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13" name="Picture 21">
          <a:extLst>
            <a:ext uri="{FF2B5EF4-FFF2-40B4-BE49-F238E27FC236}">
              <a16:creationId xmlns:a16="http://schemas.microsoft.com/office/drawing/2014/main" id="{F80256F9-CA72-4E84-8EC9-5C998247E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14" name="Picture 21">
          <a:extLst>
            <a:ext uri="{FF2B5EF4-FFF2-40B4-BE49-F238E27FC236}">
              <a16:creationId xmlns:a16="http://schemas.microsoft.com/office/drawing/2014/main" id="{1A2A4FDC-880B-4341-AD76-306413933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15" name="Picture 32">
          <a:extLst>
            <a:ext uri="{FF2B5EF4-FFF2-40B4-BE49-F238E27FC236}">
              <a16:creationId xmlns:a16="http://schemas.microsoft.com/office/drawing/2014/main" id="{76E3DDC7-72B7-4996-A432-49D97AA39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16" name="Picture 12">
          <a:extLst>
            <a:ext uri="{FF2B5EF4-FFF2-40B4-BE49-F238E27FC236}">
              <a16:creationId xmlns:a16="http://schemas.microsoft.com/office/drawing/2014/main" id="{60E87DF6-BBE7-480D-BE4C-90E9603BE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17" name="Picture 13">
          <a:extLst>
            <a:ext uri="{FF2B5EF4-FFF2-40B4-BE49-F238E27FC236}">
              <a16:creationId xmlns:a16="http://schemas.microsoft.com/office/drawing/2014/main" id="{CEA85102-4372-499C-9CE8-575DD5013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18" name="Picture 14">
          <a:extLst>
            <a:ext uri="{FF2B5EF4-FFF2-40B4-BE49-F238E27FC236}">
              <a16:creationId xmlns:a16="http://schemas.microsoft.com/office/drawing/2014/main" id="{33BE05F8-7C03-4CF6-8F79-3039D5858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19" name="Picture 15">
          <a:extLst>
            <a:ext uri="{FF2B5EF4-FFF2-40B4-BE49-F238E27FC236}">
              <a16:creationId xmlns:a16="http://schemas.microsoft.com/office/drawing/2014/main" id="{88B5425E-DEFC-448A-B28C-D2F9BE90F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20" name="Picture 16">
          <a:extLst>
            <a:ext uri="{FF2B5EF4-FFF2-40B4-BE49-F238E27FC236}">
              <a16:creationId xmlns:a16="http://schemas.microsoft.com/office/drawing/2014/main" id="{9CEC12D3-B4F7-4593-8BE7-825D15675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21" name="Picture 17">
          <a:extLst>
            <a:ext uri="{FF2B5EF4-FFF2-40B4-BE49-F238E27FC236}">
              <a16:creationId xmlns:a16="http://schemas.microsoft.com/office/drawing/2014/main" id="{47164BC7-4379-46A0-BA9E-4CE72A6DB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22" name="Picture 18">
          <a:extLst>
            <a:ext uri="{FF2B5EF4-FFF2-40B4-BE49-F238E27FC236}">
              <a16:creationId xmlns:a16="http://schemas.microsoft.com/office/drawing/2014/main" id="{F322368F-F91E-412C-8B89-E23465DFC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23" name="Picture 12">
          <a:extLst>
            <a:ext uri="{FF2B5EF4-FFF2-40B4-BE49-F238E27FC236}">
              <a16:creationId xmlns:a16="http://schemas.microsoft.com/office/drawing/2014/main" id="{49F764FD-C25F-4790-A035-1AA4EFFAC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24" name="Picture 13">
          <a:extLst>
            <a:ext uri="{FF2B5EF4-FFF2-40B4-BE49-F238E27FC236}">
              <a16:creationId xmlns:a16="http://schemas.microsoft.com/office/drawing/2014/main" id="{6583D3F0-80FC-4905-9B13-FF676A486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25" name="Picture 14">
          <a:extLst>
            <a:ext uri="{FF2B5EF4-FFF2-40B4-BE49-F238E27FC236}">
              <a16:creationId xmlns:a16="http://schemas.microsoft.com/office/drawing/2014/main" id="{1D56B908-95D2-4D35-B858-67FB89926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26" name="Picture 15">
          <a:extLst>
            <a:ext uri="{FF2B5EF4-FFF2-40B4-BE49-F238E27FC236}">
              <a16:creationId xmlns:a16="http://schemas.microsoft.com/office/drawing/2014/main" id="{5E5EB26F-FDEF-40AB-BD9A-CCD7B09E2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27" name="Picture 16">
          <a:extLst>
            <a:ext uri="{FF2B5EF4-FFF2-40B4-BE49-F238E27FC236}">
              <a16:creationId xmlns:a16="http://schemas.microsoft.com/office/drawing/2014/main" id="{21926B47-48D9-431A-A269-C5EF5B236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28" name="Picture 17">
          <a:extLst>
            <a:ext uri="{FF2B5EF4-FFF2-40B4-BE49-F238E27FC236}">
              <a16:creationId xmlns:a16="http://schemas.microsoft.com/office/drawing/2014/main" id="{7C3AE4BD-C9B8-436A-A938-055B74751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29" name="Picture 18">
          <a:extLst>
            <a:ext uri="{FF2B5EF4-FFF2-40B4-BE49-F238E27FC236}">
              <a16:creationId xmlns:a16="http://schemas.microsoft.com/office/drawing/2014/main" id="{03A330FD-602D-4F11-A3E8-0A236E401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30" name="Picture 23">
          <a:extLst>
            <a:ext uri="{FF2B5EF4-FFF2-40B4-BE49-F238E27FC236}">
              <a16:creationId xmlns:a16="http://schemas.microsoft.com/office/drawing/2014/main" id="{1B75B339-0D37-442F-A60B-9002C1F9B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31" name="Picture 24">
          <a:extLst>
            <a:ext uri="{FF2B5EF4-FFF2-40B4-BE49-F238E27FC236}">
              <a16:creationId xmlns:a16="http://schemas.microsoft.com/office/drawing/2014/main" id="{7C651D3B-35A2-4105-96DF-806117A8E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32" name="Picture 25">
          <a:extLst>
            <a:ext uri="{FF2B5EF4-FFF2-40B4-BE49-F238E27FC236}">
              <a16:creationId xmlns:a16="http://schemas.microsoft.com/office/drawing/2014/main" id="{41CCF8BB-B278-4A69-A1D6-A4C3681F4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33" name="Picture 26">
          <a:extLst>
            <a:ext uri="{FF2B5EF4-FFF2-40B4-BE49-F238E27FC236}">
              <a16:creationId xmlns:a16="http://schemas.microsoft.com/office/drawing/2014/main" id="{526D4B7E-8B84-4A52-B309-AE3B8E596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34" name="Picture 27">
          <a:extLst>
            <a:ext uri="{FF2B5EF4-FFF2-40B4-BE49-F238E27FC236}">
              <a16:creationId xmlns:a16="http://schemas.microsoft.com/office/drawing/2014/main" id="{417CD8C1-86E1-4E9E-9712-8771FD873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35" name="Picture 28">
          <a:extLst>
            <a:ext uri="{FF2B5EF4-FFF2-40B4-BE49-F238E27FC236}">
              <a16:creationId xmlns:a16="http://schemas.microsoft.com/office/drawing/2014/main" id="{A913C6F9-8979-4B05-90F2-1844F596C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36" name="Picture 29">
          <a:extLst>
            <a:ext uri="{FF2B5EF4-FFF2-40B4-BE49-F238E27FC236}">
              <a16:creationId xmlns:a16="http://schemas.microsoft.com/office/drawing/2014/main" id="{7D3317CE-D484-4572-B799-8980EA392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37" name="Picture 21">
          <a:extLst>
            <a:ext uri="{FF2B5EF4-FFF2-40B4-BE49-F238E27FC236}">
              <a16:creationId xmlns:a16="http://schemas.microsoft.com/office/drawing/2014/main" id="{46243E89-9CFD-497C-9120-C121CA4B6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38" name="Picture 21">
          <a:extLst>
            <a:ext uri="{FF2B5EF4-FFF2-40B4-BE49-F238E27FC236}">
              <a16:creationId xmlns:a16="http://schemas.microsoft.com/office/drawing/2014/main" id="{96A35C46-4BA3-4A99-8937-D08C16901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39" name="Picture 32">
          <a:extLst>
            <a:ext uri="{FF2B5EF4-FFF2-40B4-BE49-F238E27FC236}">
              <a16:creationId xmlns:a16="http://schemas.microsoft.com/office/drawing/2014/main" id="{E3A1B8E9-348A-42C9-9FBE-8A0F4CCDA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40" name="Picture 12">
          <a:extLst>
            <a:ext uri="{FF2B5EF4-FFF2-40B4-BE49-F238E27FC236}">
              <a16:creationId xmlns:a16="http://schemas.microsoft.com/office/drawing/2014/main" id="{9A0F8A48-88FD-47F9-B3B9-2E5D6641D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41" name="Picture 13">
          <a:extLst>
            <a:ext uri="{FF2B5EF4-FFF2-40B4-BE49-F238E27FC236}">
              <a16:creationId xmlns:a16="http://schemas.microsoft.com/office/drawing/2014/main" id="{0B7F6C6D-BFE5-414C-BAFA-50F0BF6D5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42" name="Picture 14">
          <a:extLst>
            <a:ext uri="{FF2B5EF4-FFF2-40B4-BE49-F238E27FC236}">
              <a16:creationId xmlns:a16="http://schemas.microsoft.com/office/drawing/2014/main" id="{C1FFBDC2-487E-4A6E-8540-4E61F8EEF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43" name="Picture 15">
          <a:extLst>
            <a:ext uri="{FF2B5EF4-FFF2-40B4-BE49-F238E27FC236}">
              <a16:creationId xmlns:a16="http://schemas.microsoft.com/office/drawing/2014/main" id="{E23BF9EF-AA50-431B-A4F8-7552CD980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44" name="Picture 16">
          <a:extLst>
            <a:ext uri="{FF2B5EF4-FFF2-40B4-BE49-F238E27FC236}">
              <a16:creationId xmlns:a16="http://schemas.microsoft.com/office/drawing/2014/main" id="{9FCECBCB-DA79-4370-803C-4BCA49F24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45" name="Picture 17">
          <a:extLst>
            <a:ext uri="{FF2B5EF4-FFF2-40B4-BE49-F238E27FC236}">
              <a16:creationId xmlns:a16="http://schemas.microsoft.com/office/drawing/2014/main" id="{72FF34EE-C7C3-40A9-9836-7181B014B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46" name="Picture 18">
          <a:extLst>
            <a:ext uri="{FF2B5EF4-FFF2-40B4-BE49-F238E27FC236}">
              <a16:creationId xmlns:a16="http://schemas.microsoft.com/office/drawing/2014/main" id="{2158BEF7-BAA4-4C27-B9AB-A4C7DBCE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47" name="Picture 12">
          <a:extLst>
            <a:ext uri="{FF2B5EF4-FFF2-40B4-BE49-F238E27FC236}">
              <a16:creationId xmlns:a16="http://schemas.microsoft.com/office/drawing/2014/main" id="{F5412A7D-86BB-43AB-81F7-6185C6E9B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48" name="Picture 13">
          <a:extLst>
            <a:ext uri="{FF2B5EF4-FFF2-40B4-BE49-F238E27FC236}">
              <a16:creationId xmlns:a16="http://schemas.microsoft.com/office/drawing/2014/main" id="{33CF8BDC-B3F4-4E3E-A227-F7B1B3EA7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49" name="Picture 14">
          <a:extLst>
            <a:ext uri="{FF2B5EF4-FFF2-40B4-BE49-F238E27FC236}">
              <a16:creationId xmlns:a16="http://schemas.microsoft.com/office/drawing/2014/main" id="{D2C52FF8-A86B-4E39-8C8F-F16BA194F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50" name="Picture 15">
          <a:extLst>
            <a:ext uri="{FF2B5EF4-FFF2-40B4-BE49-F238E27FC236}">
              <a16:creationId xmlns:a16="http://schemas.microsoft.com/office/drawing/2014/main" id="{C1E28912-5DFE-40A8-B76E-B78DD8256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51" name="Picture 16">
          <a:extLst>
            <a:ext uri="{FF2B5EF4-FFF2-40B4-BE49-F238E27FC236}">
              <a16:creationId xmlns:a16="http://schemas.microsoft.com/office/drawing/2014/main" id="{A3B7DD72-C368-4104-B2A8-E13836840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52" name="Picture 17">
          <a:extLst>
            <a:ext uri="{FF2B5EF4-FFF2-40B4-BE49-F238E27FC236}">
              <a16:creationId xmlns:a16="http://schemas.microsoft.com/office/drawing/2014/main" id="{16E7F352-6FD2-461B-85FC-BCAF8AF06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53" name="Picture 18">
          <a:extLst>
            <a:ext uri="{FF2B5EF4-FFF2-40B4-BE49-F238E27FC236}">
              <a16:creationId xmlns:a16="http://schemas.microsoft.com/office/drawing/2014/main" id="{06F6E739-154A-4ABC-B758-73EFA58E0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54" name="Picture 23">
          <a:extLst>
            <a:ext uri="{FF2B5EF4-FFF2-40B4-BE49-F238E27FC236}">
              <a16:creationId xmlns:a16="http://schemas.microsoft.com/office/drawing/2014/main" id="{42E1D887-A872-450C-9AC3-2951CA77C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55" name="Picture 24">
          <a:extLst>
            <a:ext uri="{FF2B5EF4-FFF2-40B4-BE49-F238E27FC236}">
              <a16:creationId xmlns:a16="http://schemas.microsoft.com/office/drawing/2014/main" id="{D626765F-4BB8-474B-B95F-6C37840A9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56" name="Picture 25">
          <a:extLst>
            <a:ext uri="{FF2B5EF4-FFF2-40B4-BE49-F238E27FC236}">
              <a16:creationId xmlns:a16="http://schemas.microsoft.com/office/drawing/2014/main" id="{6B86F068-0D79-482D-B2C0-CB900E1C8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57" name="Picture 26">
          <a:extLst>
            <a:ext uri="{FF2B5EF4-FFF2-40B4-BE49-F238E27FC236}">
              <a16:creationId xmlns:a16="http://schemas.microsoft.com/office/drawing/2014/main" id="{78D85DC3-213C-4110-80EB-98DA86D7C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58" name="Picture 27">
          <a:extLst>
            <a:ext uri="{FF2B5EF4-FFF2-40B4-BE49-F238E27FC236}">
              <a16:creationId xmlns:a16="http://schemas.microsoft.com/office/drawing/2014/main" id="{68927A6E-3351-440F-8AA0-AC68B0592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59" name="Picture 28">
          <a:extLst>
            <a:ext uri="{FF2B5EF4-FFF2-40B4-BE49-F238E27FC236}">
              <a16:creationId xmlns:a16="http://schemas.microsoft.com/office/drawing/2014/main" id="{7641B02B-F56B-4C8C-9EF9-9EE69915A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60" name="Picture 29">
          <a:extLst>
            <a:ext uri="{FF2B5EF4-FFF2-40B4-BE49-F238E27FC236}">
              <a16:creationId xmlns:a16="http://schemas.microsoft.com/office/drawing/2014/main" id="{A9296299-B4C7-4D0F-B7F0-FFE125DF4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61" name="Picture 21">
          <a:extLst>
            <a:ext uri="{FF2B5EF4-FFF2-40B4-BE49-F238E27FC236}">
              <a16:creationId xmlns:a16="http://schemas.microsoft.com/office/drawing/2014/main" id="{59534CAF-0608-465C-8251-0C88EBA94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62" name="Picture 21">
          <a:extLst>
            <a:ext uri="{FF2B5EF4-FFF2-40B4-BE49-F238E27FC236}">
              <a16:creationId xmlns:a16="http://schemas.microsoft.com/office/drawing/2014/main" id="{DF17F7F2-94A6-4E87-988E-CC1666990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63" name="Picture 32">
          <a:extLst>
            <a:ext uri="{FF2B5EF4-FFF2-40B4-BE49-F238E27FC236}">
              <a16:creationId xmlns:a16="http://schemas.microsoft.com/office/drawing/2014/main" id="{4CA47906-1E1A-4B6C-91F1-5A65C37D7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64" name="Picture 12">
          <a:extLst>
            <a:ext uri="{FF2B5EF4-FFF2-40B4-BE49-F238E27FC236}">
              <a16:creationId xmlns:a16="http://schemas.microsoft.com/office/drawing/2014/main" id="{DF132A9E-1851-4A62-944E-19547763A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65" name="Picture 13">
          <a:extLst>
            <a:ext uri="{FF2B5EF4-FFF2-40B4-BE49-F238E27FC236}">
              <a16:creationId xmlns:a16="http://schemas.microsoft.com/office/drawing/2014/main" id="{A1137040-C671-40C7-9D47-87C05AF49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66" name="Picture 14">
          <a:extLst>
            <a:ext uri="{FF2B5EF4-FFF2-40B4-BE49-F238E27FC236}">
              <a16:creationId xmlns:a16="http://schemas.microsoft.com/office/drawing/2014/main" id="{6AF6D037-303E-4DF0-9E0D-3E68BA29E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67" name="Picture 15">
          <a:extLst>
            <a:ext uri="{FF2B5EF4-FFF2-40B4-BE49-F238E27FC236}">
              <a16:creationId xmlns:a16="http://schemas.microsoft.com/office/drawing/2014/main" id="{16850603-5DAA-4D2D-B0DD-5C1307805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68" name="Picture 16">
          <a:extLst>
            <a:ext uri="{FF2B5EF4-FFF2-40B4-BE49-F238E27FC236}">
              <a16:creationId xmlns:a16="http://schemas.microsoft.com/office/drawing/2014/main" id="{9E73445E-E2CB-473B-8CB6-CE23D5D4F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69" name="Picture 17">
          <a:extLst>
            <a:ext uri="{FF2B5EF4-FFF2-40B4-BE49-F238E27FC236}">
              <a16:creationId xmlns:a16="http://schemas.microsoft.com/office/drawing/2014/main" id="{A18FB83A-DFED-47DC-95B3-D467A8C25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70" name="Picture 18">
          <a:extLst>
            <a:ext uri="{FF2B5EF4-FFF2-40B4-BE49-F238E27FC236}">
              <a16:creationId xmlns:a16="http://schemas.microsoft.com/office/drawing/2014/main" id="{7A6ABC19-FC32-4A1C-8E25-CC015B193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71" name="Picture 12">
          <a:extLst>
            <a:ext uri="{FF2B5EF4-FFF2-40B4-BE49-F238E27FC236}">
              <a16:creationId xmlns:a16="http://schemas.microsoft.com/office/drawing/2014/main" id="{BF31DF57-C99E-4D11-9587-C1CF14687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72" name="Picture 13">
          <a:extLst>
            <a:ext uri="{FF2B5EF4-FFF2-40B4-BE49-F238E27FC236}">
              <a16:creationId xmlns:a16="http://schemas.microsoft.com/office/drawing/2014/main" id="{312ED5C8-ABA9-4D3C-99A4-C5B8DA4E4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73" name="Picture 14">
          <a:extLst>
            <a:ext uri="{FF2B5EF4-FFF2-40B4-BE49-F238E27FC236}">
              <a16:creationId xmlns:a16="http://schemas.microsoft.com/office/drawing/2014/main" id="{678AD90F-C1FD-408C-AC51-DC7B78C1C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74" name="Picture 15">
          <a:extLst>
            <a:ext uri="{FF2B5EF4-FFF2-40B4-BE49-F238E27FC236}">
              <a16:creationId xmlns:a16="http://schemas.microsoft.com/office/drawing/2014/main" id="{82993095-D293-4BE3-8124-C1A9C1830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75" name="Picture 16">
          <a:extLst>
            <a:ext uri="{FF2B5EF4-FFF2-40B4-BE49-F238E27FC236}">
              <a16:creationId xmlns:a16="http://schemas.microsoft.com/office/drawing/2014/main" id="{B1227293-4E29-45CF-BA48-16DB9A6D1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76" name="Picture 17">
          <a:extLst>
            <a:ext uri="{FF2B5EF4-FFF2-40B4-BE49-F238E27FC236}">
              <a16:creationId xmlns:a16="http://schemas.microsoft.com/office/drawing/2014/main" id="{C2FB024F-CC12-4F49-8515-3FD54CAC1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77" name="Picture 18">
          <a:extLst>
            <a:ext uri="{FF2B5EF4-FFF2-40B4-BE49-F238E27FC236}">
              <a16:creationId xmlns:a16="http://schemas.microsoft.com/office/drawing/2014/main" id="{1882D9A2-DE91-4E52-AC36-5B22A8543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78" name="Picture 23">
          <a:extLst>
            <a:ext uri="{FF2B5EF4-FFF2-40B4-BE49-F238E27FC236}">
              <a16:creationId xmlns:a16="http://schemas.microsoft.com/office/drawing/2014/main" id="{FABB938E-3FEC-461D-B1B0-FEFE71C14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79" name="Picture 24">
          <a:extLst>
            <a:ext uri="{FF2B5EF4-FFF2-40B4-BE49-F238E27FC236}">
              <a16:creationId xmlns:a16="http://schemas.microsoft.com/office/drawing/2014/main" id="{55DB80ED-D062-44A0-A118-55C7F012F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80" name="Picture 25">
          <a:extLst>
            <a:ext uri="{FF2B5EF4-FFF2-40B4-BE49-F238E27FC236}">
              <a16:creationId xmlns:a16="http://schemas.microsoft.com/office/drawing/2014/main" id="{3AEB54E7-F891-4155-92B9-537BBD6FC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81" name="Picture 26">
          <a:extLst>
            <a:ext uri="{FF2B5EF4-FFF2-40B4-BE49-F238E27FC236}">
              <a16:creationId xmlns:a16="http://schemas.microsoft.com/office/drawing/2014/main" id="{088387D1-5C6D-4923-8598-D3B440312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82" name="Picture 27">
          <a:extLst>
            <a:ext uri="{FF2B5EF4-FFF2-40B4-BE49-F238E27FC236}">
              <a16:creationId xmlns:a16="http://schemas.microsoft.com/office/drawing/2014/main" id="{84000317-7AB3-4E57-B923-AC5D3AE63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83" name="Picture 28">
          <a:extLst>
            <a:ext uri="{FF2B5EF4-FFF2-40B4-BE49-F238E27FC236}">
              <a16:creationId xmlns:a16="http://schemas.microsoft.com/office/drawing/2014/main" id="{E2A3E59A-ADF3-40A1-9FA5-BF0781608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84" name="Picture 29">
          <a:extLst>
            <a:ext uri="{FF2B5EF4-FFF2-40B4-BE49-F238E27FC236}">
              <a16:creationId xmlns:a16="http://schemas.microsoft.com/office/drawing/2014/main" id="{A69A3AB7-E73D-436A-8E36-992B4007C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85" name="Picture 21">
          <a:extLst>
            <a:ext uri="{FF2B5EF4-FFF2-40B4-BE49-F238E27FC236}">
              <a16:creationId xmlns:a16="http://schemas.microsoft.com/office/drawing/2014/main" id="{24E95645-65C5-4417-BE41-603C53BB9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86" name="Picture 21">
          <a:extLst>
            <a:ext uri="{FF2B5EF4-FFF2-40B4-BE49-F238E27FC236}">
              <a16:creationId xmlns:a16="http://schemas.microsoft.com/office/drawing/2014/main" id="{D9AF47B9-1D96-45BC-9092-245E98A29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87" name="Picture 32">
          <a:extLst>
            <a:ext uri="{FF2B5EF4-FFF2-40B4-BE49-F238E27FC236}">
              <a16:creationId xmlns:a16="http://schemas.microsoft.com/office/drawing/2014/main" id="{E24AF30F-F9FF-48F9-9A1A-E727E452B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88" name="Picture 12">
          <a:extLst>
            <a:ext uri="{FF2B5EF4-FFF2-40B4-BE49-F238E27FC236}">
              <a16:creationId xmlns:a16="http://schemas.microsoft.com/office/drawing/2014/main" id="{953111F8-6930-46F6-8D36-BC3B5FE5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89" name="Picture 13">
          <a:extLst>
            <a:ext uri="{FF2B5EF4-FFF2-40B4-BE49-F238E27FC236}">
              <a16:creationId xmlns:a16="http://schemas.microsoft.com/office/drawing/2014/main" id="{4474BBCE-F426-4478-8F7A-61F0DB05B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90" name="Picture 14">
          <a:extLst>
            <a:ext uri="{FF2B5EF4-FFF2-40B4-BE49-F238E27FC236}">
              <a16:creationId xmlns:a16="http://schemas.microsoft.com/office/drawing/2014/main" id="{0A5A7577-E390-46A4-ABF2-8DB5B1738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91" name="Picture 15">
          <a:extLst>
            <a:ext uri="{FF2B5EF4-FFF2-40B4-BE49-F238E27FC236}">
              <a16:creationId xmlns:a16="http://schemas.microsoft.com/office/drawing/2014/main" id="{A1353E9B-5780-474F-97F4-BCFD068DF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92" name="Picture 16">
          <a:extLst>
            <a:ext uri="{FF2B5EF4-FFF2-40B4-BE49-F238E27FC236}">
              <a16:creationId xmlns:a16="http://schemas.microsoft.com/office/drawing/2014/main" id="{5ECA212E-A892-44C1-BC03-E801B8FDF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93" name="Picture 17">
          <a:extLst>
            <a:ext uri="{FF2B5EF4-FFF2-40B4-BE49-F238E27FC236}">
              <a16:creationId xmlns:a16="http://schemas.microsoft.com/office/drawing/2014/main" id="{CD1BB6AA-8921-4A5F-8DD5-F8F45B503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94" name="Picture 18">
          <a:extLst>
            <a:ext uri="{FF2B5EF4-FFF2-40B4-BE49-F238E27FC236}">
              <a16:creationId xmlns:a16="http://schemas.microsoft.com/office/drawing/2014/main" id="{7F0F4061-9464-40A1-B94F-2D95407E1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95" name="Picture 12">
          <a:extLst>
            <a:ext uri="{FF2B5EF4-FFF2-40B4-BE49-F238E27FC236}">
              <a16:creationId xmlns:a16="http://schemas.microsoft.com/office/drawing/2014/main" id="{5A218522-6637-423E-94E9-BF992C49A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96" name="Picture 13">
          <a:extLst>
            <a:ext uri="{FF2B5EF4-FFF2-40B4-BE49-F238E27FC236}">
              <a16:creationId xmlns:a16="http://schemas.microsoft.com/office/drawing/2014/main" id="{1323B3FF-0396-42C6-9E4F-96F28EF9D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97" name="Picture 14">
          <a:extLst>
            <a:ext uri="{FF2B5EF4-FFF2-40B4-BE49-F238E27FC236}">
              <a16:creationId xmlns:a16="http://schemas.microsoft.com/office/drawing/2014/main" id="{7E7E3CE7-2471-4392-A7B5-EC5AD6036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98" name="Picture 15">
          <a:extLst>
            <a:ext uri="{FF2B5EF4-FFF2-40B4-BE49-F238E27FC236}">
              <a16:creationId xmlns:a16="http://schemas.microsoft.com/office/drawing/2014/main" id="{5982051B-9F7B-446C-8979-A98FB0ED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99" name="Picture 16">
          <a:extLst>
            <a:ext uri="{FF2B5EF4-FFF2-40B4-BE49-F238E27FC236}">
              <a16:creationId xmlns:a16="http://schemas.microsoft.com/office/drawing/2014/main" id="{221DA4D2-CF74-46A0-AD78-C0F3D3161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00" name="Picture 17">
          <a:extLst>
            <a:ext uri="{FF2B5EF4-FFF2-40B4-BE49-F238E27FC236}">
              <a16:creationId xmlns:a16="http://schemas.microsoft.com/office/drawing/2014/main" id="{8BE5EC99-6870-4E57-ABD6-066CF2342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01" name="Picture 18">
          <a:extLst>
            <a:ext uri="{FF2B5EF4-FFF2-40B4-BE49-F238E27FC236}">
              <a16:creationId xmlns:a16="http://schemas.microsoft.com/office/drawing/2014/main" id="{A70C35AA-FBDA-49A4-8148-265444288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02" name="Picture 23">
          <a:extLst>
            <a:ext uri="{FF2B5EF4-FFF2-40B4-BE49-F238E27FC236}">
              <a16:creationId xmlns:a16="http://schemas.microsoft.com/office/drawing/2014/main" id="{C6594529-A0F3-4C66-B6DF-9ACBBDA7F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03" name="Picture 24">
          <a:extLst>
            <a:ext uri="{FF2B5EF4-FFF2-40B4-BE49-F238E27FC236}">
              <a16:creationId xmlns:a16="http://schemas.microsoft.com/office/drawing/2014/main" id="{B6CE582E-FB2B-4186-96A5-5BC380653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04" name="Picture 25">
          <a:extLst>
            <a:ext uri="{FF2B5EF4-FFF2-40B4-BE49-F238E27FC236}">
              <a16:creationId xmlns:a16="http://schemas.microsoft.com/office/drawing/2014/main" id="{45C67941-198F-4845-BADD-BB18582D5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05" name="Picture 26">
          <a:extLst>
            <a:ext uri="{FF2B5EF4-FFF2-40B4-BE49-F238E27FC236}">
              <a16:creationId xmlns:a16="http://schemas.microsoft.com/office/drawing/2014/main" id="{842884A8-F475-42DB-91BB-92C16747F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06" name="Picture 27">
          <a:extLst>
            <a:ext uri="{FF2B5EF4-FFF2-40B4-BE49-F238E27FC236}">
              <a16:creationId xmlns:a16="http://schemas.microsoft.com/office/drawing/2014/main" id="{B5EC6F5F-CA05-4BF6-BC5C-591359FB9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07" name="Picture 28">
          <a:extLst>
            <a:ext uri="{FF2B5EF4-FFF2-40B4-BE49-F238E27FC236}">
              <a16:creationId xmlns:a16="http://schemas.microsoft.com/office/drawing/2014/main" id="{275965C4-A333-4CCC-9F4E-0CAEBCEDF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08" name="Picture 29">
          <a:extLst>
            <a:ext uri="{FF2B5EF4-FFF2-40B4-BE49-F238E27FC236}">
              <a16:creationId xmlns:a16="http://schemas.microsoft.com/office/drawing/2014/main" id="{16CDE2C6-4FFE-4595-9C38-DA7035B41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09" name="Picture 21">
          <a:extLst>
            <a:ext uri="{FF2B5EF4-FFF2-40B4-BE49-F238E27FC236}">
              <a16:creationId xmlns:a16="http://schemas.microsoft.com/office/drawing/2014/main" id="{8CE74E8A-4122-49C2-B21C-22F806FAC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10" name="Picture 21">
          <a:extLst>
            <a:ext uri="{FF2B5EF4-FFF2-40B4-BE49-F238E27FC236}">
              <a16:creationId xmlns:a16="http://schemas.microsoft.com/office/drawing/2014/main" id="{01474BA8-56CC-4358-ABDB-9FD3341A0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11" name="Picture 32">
          <a:extLst>
            <a:ext uri="{FF2B5EF4-FFF2-40B4-BE49-F238E27FC236}">
              <a16:creationId xmlns:a16="http://schemas.microsoft.com/office/drawing/2014/main" id="{FF516AC6-720E-43C8-AD7E-F043F501B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12" name="Picture 12">
          <a:extLst>
            <a:ext uri="{FF2B5EF4-FFF2-40B4-BE49-F238E27FC236}">
              <a16:creationId xmlns:a16="http://schemas.microsoft.com/office/drawing/2014/main" id="{C71412D4-C84F-4A3B-9FFB-3DA8087C6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13" name="Picture 13">
          <a:extLst>
            <a:ext uri="{FF2B5EF4-FFF2-40B4-BE49-F238E27FC236}">
              <a16:creationId xmlns:a16="http://schemas.microsoft.com/office/drawing/2014/main" id="{982B07C1-4063-4998-80B4-71F4B3E3B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14" name="Picture 14">
          <a:extLst>
            <a:ext uri="{FF2B5EF4-FFF2-40B4-BE49-F238E27FC236}">
              <a16:creationId xmlns:a16="http://schemas.microsoft.com/office/drawing/2014/main" id="{A189EC20-34BC-4F23-830B-D7EBEC8A5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15" name="Picture 15">
          <a:extLst>
            <a:ext uri="{FF2B5EF4-FFF2-40B4-BE49-F238E27FC236}">
              <a16:creationId xmlns:a16="http://schemas.microsoft.com/office/drawing/2014/main" id="{88392DC2-14E2-4515-B7F4-3623F49A5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16" name="Picture 16">
          <a:extLst>
            <a:ext uri="{FF2B5EF4-FFF2-40B4-BE49-F238E27FC236}">
              <a16:creationId xmlns:a16="http://schemas.microsoft.com/office/drawing/2014/main" id="{02129B21-DD4C-4CAF-9F5C-6C47FA3F6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17" name="Picture 17">
          <a:extLst>
            <a:ext uri="{FF2B5EF4-FFF2-40B4-BE49-F238E27FC236}">
              <a16:creationId xmlns:a16="http://schemas.microsoft.com/office/drawing/2014/main" id="{E05B9CB3-4891-48A2-8542-F8DBD1E9D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18" name="Picture 18">
          <a:extLst>
            <a:ext uri="{FF2B5EF4-FFF2-40B4-BE49-F238E27FC236}">
              <a16:creationId xmlns:a16="http://schemas.microsoft.com/office/drawing/2014/main" id="{6F7B8157-0D3D-43EB-922E-7681D70D2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19" name="Picture 12">
          <a:extLst>
            <a:ext uri="{FF2B5EF4-FFF2-40B4-BE49-F238E27FC236}">
              <a16:creationId xmlns:a16="http://schemas.microsoft.com/office/drawing/2014/main" id="{887337C4-3B41-4D44-A600-CA3D0E1EF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20" name="Picture 13">
          <a:extLst>
            <a:ext uri="{FF2B5EF4-FFF2-40B4-BE49-F238E27FC236}">
              <a16:creationId xmlns:a16="http://schemas.microsoft.com/office/drawing/2014/main" id="{AC17AE61-F3DD-415F-BE97-6F862EDD0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21" name="Picture 14">
          <a:extLst>
            <a:ext uri="{FF2B5EF4-FFF2-40B4-BE49-F238E27FC236}">
              <a16:creationId xmlns:a16="http://schemas.microsoft.com/office/drawing/2014/main" id="{D6B0ECF1-2C83-4267-BFB0-ECAACFBAA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22" name="Picture 15">
          <a:extLst>
            <a:ext uri="{FF2B5EF4-FFF2-40B4-BE49-F238E27FC236}">
              <a16:creationId xmlns:a16="http://schemas.microsoft.com/office/drawing/2014/main" id="{FF059F46-6AEA-45F6-9398-35D4A22C6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23" name="Picture 16">
          <a:extLst>
            <a:ext uri="{FF2B5EF4-FFF2-40B4-BE49-F238E27FC236}">
              <a16:creationId xmlns:a16="http://schemas.microsoft.com/office/drawing/2014/main" id="{6B526382-939F-4BA2-9188-EEBE62455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24" name="Picture 17">
          <a:extLst>
            <a:ext uri="{FF2B5EF4-FFF2-40B4-BE49-F238E27FC236}">
              <a16:creationId xmlns:a16="http://schemas.microsoft.com/office/drawing/2014/main" id="{3CF680D0-4520-4CDF-B083-39494154B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25" name="Picture 18">
          <a:extLst>
            <a:ext uri="{FF2B5EF4-FFF2-40B4-BE49-F238E27FC236}">
              <a16:creationId xmlns:a16="http://schemas.microsoft.com/office/drawing/2014/main" id="{461AC9A0-24DE-4377-A45C-7D01F1D4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26" name="Picture 23">
          <a:extLst>
            <a:ext uri="{FF2B5EF4-FFF2-40B4-BE49-F238E27FC236}">
              <a16:creationId xmlns:a16="http://schemas.microsoft.com/office/drawing/2014/main" id="{BED9C353-398A-4977-A23A-A2CB3194A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27" name="Picture 24">
          <a:extLst>
            <a:ext uri="{FF2B5EF4-FFF2-40B4-BE49-F238E27FC236}">
              <a16:creationId xmlns:a16="http://schemas.microsoft.com/office/drawing/2014/main" id="{A30A29E7-E005-4B59-B836-1C4DDD9F4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28" name="Picture 25">
          <a:extLst>
            <a:ext uri="{FF2B5EF4-FFF2-40B4-BE49-F238E27FC236}">
              <a16:creationId xmlns:a16="http://schemas.microsoft.com/office/drawing/2014/main" id="{AB2C034D-334A-421F-9E76-07862BB60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29" name="Picture 26">
          <a:extLst>
            <a:ext uri="{FF2B5EF4-FFF2-40B4-BE49-F238E27FC236}">
              <a16:creationId xmlns:a16="http://schemas.microsoft.com/office/drawing/2014/main" id="{759386AF-B825-4C70-B121-F5237B72B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30" name="Picture 27">
          <a:extLst>
            <a:ext uri="{FF2B5EF4-FFF2-40B4-BE49-F238E27FC236}">
              <a16:creationId xmlns:a16="http://schemas.microsoft.com/office/drawing/2014/main" id="{9801D4AE-F64A-4735-AE8D-CD0E53422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31" name="Picture 28">
          <a:extLst>
            <a:ext uri="{FF2B5EF4-FFF2-40B4-BE49-F238E27FC236}">
              <a16:creationId xmlns:a16="http://schemas.microsoft.com/office/drawing/2014/main" id="{2E88B756-A91C-4FB9-9BAC-CAB300BC6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32" name="Picture 29">
          <a:extLst>
            <a:ext uri="{FF2B5EF4-FFF2-40B4-BE49-F238E27FC236}">
              <a16:creationId xmlns:a16="http://schemas.microsoft.com/office/drawing/2014/main" id="{554E3D2F-75EA-4D13-9852-537A48C97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33" name="Picture 21">
          <a:extLst>
            <a:ext uri="{FF2B5EF4-FFF2-40B4-BE49-F238E27FC236}">
              <a16:creationId xmlns:a16="http://schemas.microsoft.com/office/drawing/2014/main" id="{9FBF2AC5-6271-4C9D-AA27-765734E44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34" name="Picture 21">
          <a:extLst>
            <a:ext uri="{FF2B5EF4-FFF2-40B4-BE49-F238E27FC236}">
              <a16:creationId xmlns:a16="http://schemas.microsoft.com/office/drawing/2014/main" id="{F804C79E-16E3-4010-B84B-462FFB665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35" name="Picture 32">
          <a:extLst>
            <a:ext uri="{FF2B5EF4-FFF2-40B4-BE49-F238E27FC236}">
              <a16:creationId xmlns:a16="http://schemas.microsoft.com/office/drawing/2014/main" id="{E8A0D6AC-2ECE-4736-83DB-A17AAF801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36" name="Picture 12">
          <a:extLst>
            <a:ext uri="{FF2B5EF4-FFF2-40B4-BE49-F238E27FC236}">
              <a16:creationId xmlns:a16="http://schemas.microsoft.com/office/drawing/2014/main" id="{3F88A829-4229-40C7-A9BA-9D5C38D97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37" name="Picture 13">
          <a:extLst>
            <a:ext uri="{FF2B5EF4-FFF2-40B4-BE49-F238E27FC236}">
              <a16:creationId xmlns:a16="http://schemas.microsoft.com/office/drawing/2014/main" id="{EBB59E9C-94C7-4A56-87EF-402BBE3DB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38" name="Picture 14">
          <a:extLst>
            <a:ext uri="{FF2B5EF4-FFF2-40B4-BE49-F238E27FC236}">
              <a16:creationId xmlns:a16="http://schemas.microsoft.com/office/drawing/2014/main" id="{896B5D5A-5F7D-41E0-8BA1-C9275E6AA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39" name="Picture 15">
          <a:extLst>
            <a:ext uri="{FF2B5EF4-FFF2-40B4-BE49-F238E27FC236}">
              <a16:creationId xmlns:a16="http://schemas.microsoft.com/office/drawing/2014/main" id="{117ABC78-81E7-4032-B383-6684C55E1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40" name="Picture 16">
          <a:extLst>
            <a:ext uri="{FF2B5EF4-FFF2-40B4-BE49-F238E27FC236}">
              <a16:creationId xmlns:a16="http://schemas.microsoft.com/office/drawing/2014/main" id="{8B6C02A8-FF3F-4982-B0C9-AFD50C718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41" name="Picture 17">
          <a:extLst>
            <a:ext uri="{FF2B5EF4-FFF2-40B4-BE49-F238E27FC236}">
              <a16:creationId xmlns:a16="http://schemas.microsoft.com/office/drawing/2014/main" id="{167FEAC7-4F79-432A-BD3C-EE413443D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42" name="Picture 18">
          <a:extLst>
            <a:ext uri="{FF2B5EF4-FFF2-40B4-BE49-F238E27FC236}">
              <a16:creationId xmlns:a16="http://schemas.microsoft.com/office/drawing/2014/main" id="{D82EC718-469E-42C5-BF75-823F2165D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43" name="Picture 12">
          <a:extLst>
            <a:ext uri="{FF2B5EF4-FFF2-40B4-BE49-F238E27FC236}">
              <a16:creationId xmlns:a16="http://schemas.microsoft.com/office/drawing/2014/main" id="{D7482C92-4C21-4D80-8750-27D676954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44" name="Picture 13">
          <a:extLst>
            <a:ext uri="{FF2B5EF4-FFF2-40B4-BE49-F238E27FC236}">
              <a16:creationId xmlns:a16="http://schemas.microsoft.com/office/drawing/2014/main" id="{ECDAF312-EF04-49C9-BA6E-633B8E931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45" name="Picture 14">
          <a:extLst>
            <a:ext uri="{FF2B5EF4-FFF2-40B4-BE49-F238E27FC236}">
              <a16:creationId xmlns:a16="http://schemas.microsoft.com/office/drawing/2014/main" id="{20071951-B0E7-43AD-B9EC-071536A61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46" name="Picture 15">
          <a:extLst>
            <a:ext uri="{FF2B5EF4-FFF2-40B4-BE49-F238E27FC236}">
              <a16:creationId xmlns:a16="http://schemas.microsoft.com/office/drawing/2014/main" id="{9F5ABB7C-060E-4E8E-9C1A-24DC9CB09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47" name="Picture 16">
          <a:extLst>
            <a:ext uri="{FF2B5EF4-FFF2-40B4-BE49-F238E27FC236}">
              <a16:creationId xmlns:a16="http://schemas.microsoft.com/office/drawing/2014/main" id="{CCB95A34-4396-4825-B34B-803772F9B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48" name="Picture 17">
          <a:extLst>
            <a:ext uri="{FF2B5EF4-FFF2-40B4-BE49-F238E27FC236}">
              <a16:creationId xmlns:a16="http://schemas.microsoft.com/office/drawing/2014/main" id="{98294FEE-56F0-4411-9FF4-4E84F5D56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49" name="Picture 18">
          <a:extLst>
            <a:ext uri="{FF2B5EF4-FFF2-40B4-BE49-F238E27FC236}">
              <a16:creationId xmlns:a16="http://schemas.microsoft.com/office/drawing/2014/main" id="{51CA9F6D-0A93-47C3-992B-663ECE0ED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50" name="Picture 23">
          <a:extLst>
            <a:ext uri="{FF2B5EF4-FFF2-40B4-BE49-F238E27FC236}">
              <a16:creationId xmlns:a16="http://schemas.microsoft.com/office/drawing/2014/main" id="{2673535F-4977-4192-B64A-75DF6E534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51" name="Picture 24">
          <a:extLst>
            <a:ext uri="{FF2B5EF4-FFF2-40B4-BE49-F238E27FC236}">
              <a16:creationId xmlns:a16="http://schemas.microsoft.com/office/drawing/2014/main" id="{38758607-C915-4CE1-8DEC-CCF834326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52" name="Picture 25">
          <a:extLst>
            <a:ext uri="{FF2B5EF4-FFF2-40B4-BE49-F238E27FC236}">
              <a16:creationId xmlns:a16="http://schemas.microsoft.com/office/drawing/2014/main" id="{30EF9990-E9D5-48C0-BDB4-044BF56AC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53" name="Picture 26">
          <a:extLst>
            <a:ext uri="{FF2B5EF4-FFF2-40B4-BE49-F238E27FC236}">
              <a16:creationId xmlns:a16="http://schemas.microsoft.com/office/drawing/2014/main" id="{219DA844-1829-43C6-B844-A9919DDC6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54" name="Picture 27">
          <a:extLst>
            <a:ext uri="{FF2B5EF4-FFF2-40B4-BE49-F238E27FC236}">
              <a16:creationId xmlns:a16="http://schemas.microsoft.com/office/drawing/2014/main" id="{75FD1529-0A3C-4DF9-829A-66DBE11F7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55" name="Picture 28">
          <a:extLst>
            <a:ext uri="{FF2B5EF4-FFF2-40B4-BE49-F238E27FC236}">
              <a16:creationId xmlns:a16="http://schemas.microsoft.com/office/drawing/2014/main" id="{C620CB97-2442-4EA5-8886-FE9AB2ADD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56" name="Picture 29">
          <a:extLst>
            <a:ext uri="{FF2B5EF4-FFF2-40B4-BE49-F238E27FC236}">
              <a16:creationId xmlns:a16="http://schemas.microsoft.com/office/drawing/2014/main" id="{65A1600D-ECB6-4792-B350-9F0388244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57" name="Picture 21">
          <a:extLst>
            <a:ext uri="{FF2B5EF4-FFF2-40B4-BE49-F238E27FC236}">
              <a16:creationId xmlns:a16="http://schemas.microsoft.com/office/drawing/2014/main" id="{CB5CA59E-1C1D-4EFF-9F8B-85A8516F0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58" name="Picture 21">
          <a:extLst>
            <a:ext uri="{FF2B5EF4-FFF2-40B4-BE49-F238E27FC236}">
              <a16:creationId xmlns:a16="http://schemas.microsoft.com/office/drawing/2014/main" id="{62FCF62D-C34B-44E7-B948-5A87A07B5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59" name="Picture 32">
          <a:extLst>
            <a:ext uri="{FF2B5EF4-FFF2-40B4-BE49-F238E27FC236}">
              <a16:creationId xmlns:a16="http://schemas.microsoft.com/office/drawing/2014/main" id="{B6F471D4-88A4-4003-951F-0211EF62D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560" name="Picture 12">
          <a:extLst>
            <a:ext uri="{FF2B5EF4-FFF2-40B4-BE49-F238E27FC236}">
              <a16:creationId xmlns:a16="http://schemas.microsoft.com/office/drawing/2014/main" id="{AABD48C8-B59C-4BFC-B70E-E221DA620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561" name="Picture 13">
          <a:extLst>
            <a:ext uri="{FF2B5EF4-FFF2-40B4-BE49-F238E27FC236}">
              <a16:creationId xmlns:a16="http://schemas.microsoft.com/office/drawing/2014/main" id="{445BD00B-351F-4BCC-B91E-11A2E6ED0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562" name="Picture 14">
          <a:extLst>
            <a:ext uri="{FF2B5EF4-FFF2-40B4-BE49-F238E27FC236}">
              <a16:creationId xmlns:a16="http://schemas.microsoft.com/office/drawing/2014/main" id="{B8A608A4-4EA7-4678-A7A2-8A41B8C29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563" name="Picture 15">
          <a:extLst>
            <a:ext uri="{FF2B5EF4-FFF2-40B4-BE49-F238E27FC236}">
              <a16:creationId xmlns:a16="http://schemas.microsoft.com/office/drawing/2014/main" id="{583F57C5-B301-47B3-8368-79101999E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564" name="Picture 16">
          <a:extLst>
            <a:ext uri="{FF2B5EF4-FFF2-40B4-BE49-F238E27FC236}">
              <a16:creationId xmlns:a16="http://schemas.microsoft.com/office/drawing/2014/main" id="{5AF61770-4313-4C48-8963-D2E647A75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565" name="Picture 17">
          <a:extLst>
            <a:ext uri="{FF2B5EF4-FFF2-40B4-BE49-F238E27FC236}">
              <a16:creationId xmlns:a16="http://schemas.microsoft.com/office/drawing/2014/main" id="{6025E0A2-798D-46A5-85E2-DB142B320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566" name="Picture 18">
          <a:extLst>
            <a:ext uri="{FF2B5EF4-FFF2-40B4-BE49-F238E27FC236}">
              <a16:creationId xmlns:a16="http://schemas.microsoft.com/office/drawing/2014/main" id="{8C069002-689F-49C3-9E1A-DC54B154C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567" name="Picture 12">
          <a:extLst>
            <a:ext uri="{FF2B5EF4-FFF2-40B4-BE49-F238E27FC236}">
              <a16:creationId xmlns:a16="http://schemas.microsoft.com/office/drawing/2014/main" id="{859EFBCE-707B-499C-AA24-EE9CD1EC3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568" name="Picture 13">
          <a:extLst>
            <a:ext uri="{FF2B5EF4-FFF2-40B4-BE49-F238E27FC236}">
              <a16:creationId xmlns:a16="http://schemas.microsoft.com/office/drawing/2014/main" id="{8B962CFE-C1E4-409C-964B-AA82FB118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569" name="Picture 14">
          <a:extLst>
            <a:ext uri="{FF2B5EF4-FFF2-40B4-BE49-F238E27FC236}">
              <a16:creationId xmlns:a16="http://schemas.microsoft.com/office/drawing/2014/main" id="{A0EDBDB3-9C77-47BD-9239-774382964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570" name="Picture 15">
          <a:extLst>
            <a:ext uri="{FF2B5EF4-FFF2-40B4-BE49-F238E27FC236}">
              <a16:creationId xmlns:a16="http://schemas.microsoft.com/office/drawing/2014/main" id="{7C4E3D2C-287B-4AA9-8A3E-7736ED6F5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571" name="Picture 16">
          <a:extLst>
            <a:ext uri="{FF2B5EF4-FFF2-40B4-BE49-F238E27FC236}">
              <a16:creationId xmlns:a16="http://schemas.microsoft.com/office/drawing/2014/main" id="{3BD06B1A-C578-462F-9626-F5CFFC448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572" name="Picture 17">
          <a:extLst>
            <a:ext uri="{FF2B5EF4-FFF2-40B4-BE49-F238E27FC236}">
              <a16:creationId xmlns:a16="http://schemas.microsoft.com/office/drawing/2014/main" id="{EE667EC1-3027-411D-B00D-49E08F1E1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573" name="Picture 18">
          <a:extLst>
            <a:ext uri="{FF2B5EF4-FFF2-40B4-BE49-F238E27FC236}">
              <a16:creationId xmlns:a16="http://schemas.microsoft.com/office/drawing/2014/main" id="{CFFD160A-A354-44E9-8C3E-AA858CE1C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574" name="Picture 23">
          <a:extLst>
            <a:ext uri="{FF2B5EF4-FFF2-40B4-BE49-F238E27FC236}">
              <a16:creationId xmlns:a16="http://schemas.microsoft.com/office/drawing/2014/main" id="{9F287782-8811-4E53-A0EB-1D168D5AA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575" name="Picture 24">
          <a:extLst>
            <a:ext uri="{FF2B5EF4-FFF2-40B4-BE49-F238E27FC236}">
              <a16:creationId xmlns:a16="http://schemas.microsoft.com/office/drawing/2014/main" id="{046AA1E7-0CD6-4676-9B12-55DD6662A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576" name="Picture 25">
          <a:extLst>
            <a:ext uri="{FF2B5EF4-FFF2-40B4-BE49-F238E27FC236}">
              <a16:creationId xmlns:a16="http://schemas.microsoft.com/office/drawing/2014/main" id="{2FFF8D12-2D48-4DD7-A189-C021D689B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577" name="Picture 26">
          <a:extLst>
            <a:ext uri="{FF2B5EF4-FFF2-40B4-BE49-F238E27FC236}">
              <a16:creationId xmlns:a16="http://schemas.microsoft.com/office/drawing/2014/main" id="{5358FF27-C4E5-4974-9AAF-83C92239F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578" name="Picture 27">
          <a:extLst>
            <a:ext uri="{FF2B5EF4-FFF2-40B4-BE49-F238E27FC236}">
              <a16:creationId xmlns:a16="http://schemas.microsoft.com/office/drawing/2014/main" id="{231CFFE5-08F2-4F1B-8E3D-F7EF4F8BF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579" name="Picture 28">
          <a:extLst>
            <a:ext uri="{FF2B5EF4-FFF2-40B4-BE49-F238E27FC236}">
              <a16:creationId xmlns:a16="http://schemas.microsoft.com/office/drawing/2014/main" id="{09CEF97C-6E71-4AFA-8089-67FB3010F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580" name="Picture 29">
          <a:extLst>
            <a:ext uri="{FF2B5EF4-FFF2-40B4-BE49-F238E27FC236}">
              <a16:creationId xmlns:a16="http://schemas.microsoft.com/office/drawing/2014/main" id="{FD9715E7-B19C-4B85-BA7B-7883EAE45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581" name="Picture 21">
          <a:extLst>
            <a:ext uri="{FF2B5EF4-FFF2-40B4-BE49-F238E27FC236}">
              <a16:creationId xmlns:a16="http://schemas.microsoft.com/office/drawing/2014/main" id="{CC2C98F9-B0E7-4342-ADC7-B312F7372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582" name="Picture 21">
          <a:extLst>
            <a:ext uri="{FF2B5EF4-FFF2-40B4-BE49-F238E27FC236}">
              <a16:creationId xmlns:a16="http://schemas.microsoft.com/office/drawing/2014/main" id="{53FE4CA2-8FC8-4AB4-A6DE-A18D1FC6B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583" name="Picture 32">
          <a:extLst>
            <a:ext uri="{FF2B5EF4-FFF2-40B4-BE49-F238E27FC236}">
              <a16:creationId xmlns:a16="http://schemas.microsoft.com/office/drawing/2014/main" id="{D459C783-C39F-446B-89BA-5FEED486D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584" name="Picture 12">
          <a:extLst>
            <a:ext uri="{FF2B5EF4-FFF2-40B4-BE49-F238E27FC236}">
              <a16:creationId xmlns:a16="http://schemas.microsoft.com/office/drawing/2014/main" id="{792DEEF8-124C-4EA0-BEB1-2C39C065B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585" name="Picture 13">
          <a:extLst>
            <a:ext uri="{FF2B5EF4-FFF2-40B4-BE49-F238E27FC236}">
              <a16:creationId xmlns:a16="http://schemas.microsoft.com/office/drawing/2014/main" id="{090159B5-A805-4969-9DF6-50BFAB101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586" name="Picture 14">
          <a:extLst>
            <a:ext uri="{FF2B5EF4-FFF2-40B4-BE49-F238E27FC236}">
              <a16:creationId xmlns:a16="http://schemas.microsoft.com/office/drawing/2014/main" id="{8E306AFE-CC41-45EA-969E-537D2C840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587" name="Picture 15">
          <a:extLst>
            <a:ext uri="{FF2B5EF4-FFF2-40B4-BE49-F238E27FC236}">
              <a16:creationId xmlns:a16="http://schemas.microsoft.com/office/drawing/2014/main" id="{1B3B5F09-7743-48B9-BAFB-52B133D2C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588" name="Picture 16">
          <a:extLst>
            <a:ext uri="{FF2B5EF4-FFF2-40B4-BE49-F238E27FC236}">
              <a16:creationId xmlns:a16="http://schemas.microsoft.com/office/drawing/2014/main" id="{7BE6FB64-6336-41BE-AEA2-73C17A9DA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589" name="Picture 17">
          <a:extLst>
            <a:ext uri="{FF2B5EF4-FFF2-40B4-BE49-F238E27FC236}">
              <a16:creationId xmlns:a16="http://schemas.microsoft.com/office/drawing/2014/main" id="{DCF157F8-C609-4EF9-BDD4-91E3DC193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590" name="Picture 18">
          <a:extLst>
            <a:ext uri="{FF2B5EF4-FFF2-40B4-BE49-F238E27FC236}">
              <a16:creationId xmlns:a16="http://schemas.microsoft.com/office/drawing/2014/main" id="{703391F9-7FAC-4A2D-BB5E-2A49DE458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591" name="Picture 12">
          <a:extLst>
            <a:ext uri="{FF2B5EF4-FFF2-40B4-BE49-F238E27FC236}">
              <a16:creationId xmlns:a16="http://schemas.microsoft.com/office/drawing/2014/main" id="{EFC6C607-A975-4484-B7CC-557A24A6C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592" name="Picture 13">
          <a:extLst>
            <a:ext uri="{FF2B5EF4-FFF2-40B4-BE49-F238E27FC236}">
              <a16:creationId xmlns:a16="http://schemas.microsoft.com/office/drawing/2014/main" id="{29B61632-7DEE-4879-9EF5-D12917520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593" name="Picture 14">
          <a:extLst>
            <a:ext uri="{FF2B5EF4-FFF2-40B4-BE49-F238E27FC236}">
              <a16:creationId xmlns:a16="http://schemas.microsoft.com/office/drawing/2014/main" id="{E7E6046D-1F85-4F91-989E-3A6CB5A73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594" name="Picture 15">
          <a:extLst>
            <a:ext uri="{FF2B5EF4-FFF2-40B4-BE49-F238E27FC236}">
              <a16:creationId xmlns:a16="http://schemas.microsoft.com/office/drawing/2014/main" id="{CF91CD86-8372-403F-AFBA-BB533E7E9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595" name="Picture 16">
          <a:extLst>
            <a:ext uri="{FF2B5EF4-FFF2-40B4-BE49-F238E27FC236}">
              <a16:creationId xmlns:a16="http://schemas.microsoft.com/office/drawing/2014/main" id="{64C6EFDE-FF59-41F2-91EC-3F1D88318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596" name="Picture 17">
          <a:extLst>
            <a:ext uri="{FF2B5EF4-FFF2-40B4-BE49-F238E27FC236}">
              <a16:creationId xmlns:a16="http://schemas.microsoft.com/office/drawing/2014/main" id="{E47B7AFB-E36F-450B-BB78-519B75C30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597" name="Picture 18">
          <a:extLst>
            <a:ext uri="{FF2B5EF4-FFF2-40B4-BE49-F238E27FC236}">
              <a16:creationId xmlns:a16="http://schemas.microsoft.com/office/drawing/2014/main" id="{AC37AC66-2B83-4698-BD57-DD8FE543C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598" name="Picture 23">
          <a:extLst>
            <a:ext uri="{FF2B5EF4-FFF2-40B4-BE49-F238E27FC236}">
              <a16:creationId xmlns:a16="http://schemas.microsoft.com/office/drawing/2014/main" id="{268C79F2-0ABA-40D9-B757-5964B1A47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599" name="Picture 24">
          <a:extLst>
            <a:ext uri="{FF2B5EF4-FFF2-40B4-BE49-F238E27FC236}">
              <a16:creationId xmlns:a16="http://schemas.microsoft.com/office/drawing/2014/main" id="{BE529CD1-6FC2-49DD-8BE4-3DE6EEB9F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600" name="Picture 25">
          <a:extLst>
            <a:ext uri="{FF2B5EF4-FFF2-40B4-BE49-F238E27FC236}">
              <a16:creationId xmlns:a16="http://schemas.microsoft.com/office/drawing/2014/main" id="{29742E74-CFFE-4CB4-A634-3B58687DF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601" name="Picture 26">
          <a:extLst>
            <a:ext uri="{FF2B5EF4-FFF2-40B4-BE49-F238E27FC236}">
              <a16:creationId xmlns:a16="http://schemas.microsoft.com/office/drawing/2014/main" id="{EB45F71E-F58D-4B9B-9A26-86050D816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602" name="Picture 27">
          <a:extLst>
            <a:ext uri="{FF2B5EF4-FFF2-40B4-BE49-F238E27FC236}">
              <a16:creationId xmlns:a16="http://schemas.microsoft.com/office/drawing/2014/main" id="{E9127F34-BBD2-4C89-A390-9FEF5FA92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603" name="Picture 28">
          <a:extLst>
            <a:ext uri="{FF2B5EF4-FFF2-40B4-BE49-F238E27FC236}">
              <a16:creationId xmlns:a16="http://schemas.microsoft.com/office/drawing/2014/main" id="{8AFA7148-AB1B-4885-82ED-1A4E308BE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604" name="Picture 29">
          <a:extLst>
            <a:ext uri="{FF2B5EF4-FFF2-40B4-BE49-F238E27FC236}">
              <a16:creationId xmlns:a16="http://schemas.microsoft.com/office/drawing/2014/main" id="{CB1D0438-61C4-4883-8219-4ED0B0A5D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605" name="Picture 21">
          <a:extLst>
            <a:ext uri="{FF2B5EF4-FFF2-40B4-BE49-F238E27FC236}">
              <a16:creationId xmlns:a16="http://schemas.microsoft.com/office/drawing/2014/main" id="{A7E69D28-6FCB-4C73-8327-4317C737F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606" name="Picture 21">
          <a:extLst>
            <a:ext uri="{FF2B5EF4-FFF2-40B4-BE49-F238E27FC236}">
              <a16:creationId xmlns:a16="http://schemas.microsoft.com/office/drawing/2014/main" id="{F9A1F6EE-D452-4CB1-ABD5-19FDA58A9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607" name="Picture 32">
          <a:extLst>
            <a:ext uri="{FF2B5EF4-FFF2-40B4-BE49-F238E27FC236}">
              <a16:creationId xmlns:a16="http://schemas.microsoft.com/office/drawing/2014/main" id="{67C5DB91-D12A-4F7E-95F2-3ED3681C1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08" name="Picture 12">
          <a:extLst>
            <a:ext uri="{FF2B5EF4-FFF2-40B4-BE49-F238E27FC236}">
              <a16:creationId xmlns:a16="http://schemas.microsoft.com/office/drawing/2014/main" id="{E3A22295-A42F-4131-8037-6D3EB4936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609" name="Picture 13">
          <a:extLst>
            <a:ext uri="{FF2B5EF4-FFF2-40B4-BE49-F238E27FC236}">
              <a16:creationId xmlns:a16="http://schemas.microsoft.com/office/drawing/2014/main" id="{1E7EF706-736F-4575-B32F-1F1EC9134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610" name="Picture 14">
          <a:extLst>
            <a:ext uri="{FF2B5EF4-FFF2-40B4-BE49-F238E27FC236}">
              <a16:creationId xmlns:a16="http://schemas.microsoft.com/office/drawing/2014/main" id="{7B586950-1A01-4D90-9B32-42094948E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611" name="Picture 15">
          <a:extLst>
            <a:ext uri="{FF2B5EF4-FFF2-40B4-BE49-F238E27FC236}">
              <a16:creationId xmlns:a16="http://schemas.microsoft.com/office/drawing/2014/main" id="{66DB2B1F-AF77-4386-9F09-F32653698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612" name="Picture 16">
          <a:extLst>
            <a:ext uri="{FF2B5EF4-FFF2-40B4-BE49-F238E27FC236}">
              <a16:creationId xmlns:a16="http://schemas.microsoft.com/office/drawing/2014/main" id="{3F62CA19-9276-43C7-96A8-F2875099F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613" name="Picture 17">
          <a:extLst>
            <a:ext uri="{FF2B5EF4-FFF2-40B4-BE49-F238E27FC236}">
              <a16:creationId xmlns:a16="http://schemas.microsoft.com/office/drawing/2014/main" id="{3B2E83BF-275E-4C34-AE3E-752CD9BD0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614" name="Picture 18">
          <a:extLst>
            <a:ext uri="{FF2B5EF4-FFF2-40B4-BE49-F238E27FC236}">
              <a16:creationId xmlns:a16="http://schemas.microsoft.com/office/drawing/2014/main" id="{96947CD0-5236-4F7F-A502-74384843C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5" name="Picture 12">
          <a:extLst>
            <a:ext uri="{FF2B5EF4-FFF2-40B4-BE49-F238E27FC236}">
              <a16:creationId xmlns:a16="http://schemas.microsoft.com/office/drawing/2014/main" id="{26755F68-7C8D-4D0B-AF0F-B7E99D5B9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616" name="Picture 13">
          <a:extLst>
            <a:ext uri="{FF2B5EF4-FFF2-40B4-BE49-F238E27FC236}">
              <a16:creationId xmlns:a16="http://schemas.microsoft.com/office/drawing/2014/main" id="{B526E803-D73B-4DB6-81B2-48EF9329D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617" name="Picture 14">
          <a:extLst>
            <a:ext uri="{FF2B5EF4-FFF2-40B4-BE49-F238E27FC236}">
              <a16:creationId xmlns:a16="http://schemas.microsoft.com/office/drawing/2014/main" id="{56B41E82-07DE-4660-B251-D85403C72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618" name="Picture 15">
          <a:extLst>
            <a:ext uri="{FF2B5EF4-FFF2-40B4-BE49-F238E27FC236}">
              <a16:creationId xmlns:a16="http://schemas.microsoft.com/office/drawing/2014/main" id="{CA678BD6-2CAB-46E8-A4D7-B6B217018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619" name="Picture 16">
          <a:extLst>
            <a:ext uri="{FF2B5EF4-FFF2-40B4-BE49-F238E27FC236}">
              <a16:creationId xmlns:a16="http://schemas.microsoft.com/office/drawing/2014/main" id="{56F88AEF-6776-49E4-80F8-E0724983F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620" name="Picture 17">
          <a:extLst>
            <a:ext uri="{FF2B5EF4-FFF2-40B4-BE49-F238E27FC236}">
              <a16:creationId xmlns:a16="http://schemas.microsoft.com/office/drawing/2014/main" id="{0856F961-FF0F-4530-8339-C29DBB448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621" name="Picture 18">
          <a:extLst>
            <a:ext uri="{FF2B5EF4-FFF2-40B4-BE49-F238E27FC236}">
              <a16:creationId xmlns:a16="http://schemas.microsoft.com/office/drawing/2014/main" id="{A191D63F-BD80-4092-9F02-E35F15E1F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22" name="Picture 23">
          <a:extLst>
            <a:ext uri="{FF2B5EF4-FFF2-40B4-BE49-F238E27FC236}">
              <a16:creationId xmlns:a16="http://schemas.microsoft.com/office/drawing/2014/main" id="{BDDB94D8-8DA6-45CE-94C5-75FADF913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623" name="Picture 24">
          <a:extLst>
            <a:ext uri="{FF2B5EF4-FFF2-40B4-BE49-F238E27FC236}">
              <a16:creationId xmlns:a16="http://schemas.microsoft.com/office/drawing/2014/main" id="{B935B8D6-242C-4A1B-B652-428248933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624" name="Picture 25">
          <a:extLst>
            <a:ext uri="{FF2B5EF4-FFF2-40B4-BE49-F238E27FC236}">
              <a16:creationId xmlns:a16="http://schemas.microsoft.com/office/drawing/2014/main" id="{4376FFCC-6ECB-4485-B8A7-044EB03AC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625" name="Picture 26">
          <a:extLst>
            <a:ext uri="{FF2B5EF4-FFF2-40B4-BE49-F238E27FC236}">
              <a16:creationId xmlns:a16="http://schemas.microsoft.com/office/drawing/2014/main" id="{620C60DF-6987-4DAA-BE46-26050FC5A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626" name="Picture 27">
          <a:extLst>
            <a:ext uri="{FF2B5EF4-FFF2-40B4-BE49-F238E27FC236}">
              <a16:creationId xmlns:a16="http://schemas.microsoft.com/office/drawing/2014/main" id="{D7F5F240-14C6-4C15-9394-7696304BD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627" name="Picture 28">
          <a:extLst>
            <a:ext uri="{FF2B5EF4-FFF2-40B4-BE49-F238E27FC236}">
              <a16:creationId xmlns:a16="http://schemas.microsoft.com/office/drawing/2014/main" id="{7A9B4B6E-0BFC-4096-86A5-60B61D76B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628" name="Picture 29">
          <a:extLst>
            <a:ext uri="{FF2B5EF4-FFF2-40B4-BE49-F238E27FC236}">
              <a16:creationId xmlns:a16="http://schemas.microsoft.com/office/drawing/2014/main" id="{FEB5F232-4C38-40D7-9022-1D002BA96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629" name="Picture 21">
          <a:extLst>
            <a:ext uri="{FF2B5EF4-FFF2-40B4-BE49-F238E27FC236}">
              <a16:creationId xmlns:a16="http://schemas.microsoft.com/office/drawing/2014/main" id="{76324264-D3BC-4340-B95E-F85C3F3A9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630" name="Picture 21">
          <a:extLst>
            <a:ext uri="{FF2B5EF4-FFF2-40B4-BE49-F238E27FC236}">
              <a16:creationId xmlns:a16="http://schemas.microsoft.com/office/drawing/2014/main" id="{77F99EB8-7511-48CB-B475-5AA640553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631" name="Picture 32">
          <a:extLst>
            <a:ext uri="{FF2B5EF4-FFF2-40B4-BE49-F238E27FC236}">
              <a16:creationId xmlns:a16="http://schemas.microsoft.com/office/drawing/2014/main" id="{0A133866-27E8-4692-9659-6ED5443C1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32" name="Picture 12">
          <a:extLst>
            <a:ext uri="{FF2B5EF4-FFF2-40B4-BE49-F238E27FC236}">
              <a16:creationId xmlns:a16="http://schemas.microsoft.com/office/drawing/2014/main" id="{9CE4A860-133D-4213-B930-F79FC16FD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33" name="Picture 13">
          <a:extLst>
            <a:ext uri="{FF2B5EF4-FFF2-40B4-BE49-F238E27FC236}">
              <a16:creationId xmlns:a16="http://schemas.microsoft.com/office/drawing/2014/main" id="{22339388-0D16-4BCB-AC76-D876501D4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34" name="Picture 14">
          <a:extLst>
            <a:ext uri="{FF2B5EF4-FFF2-40B4-BE49-F238E27FC236}">
              <a16:creationId xmlns:a16="http://schemas.microsoft.com/office/drawing/2014/main" id="{CBA96A89-3029-4E8C-AF0E-9D81ACAA1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35" name="Picture 15">
          <a:extLst>
            <a:ext uri="{FF2B5EF4-FFF2-40B4-BE49-F238E27FC236}">
              <a16:creationId xmlns:a16="http://schemas.microsoft.com/office/drawing/2014/main" id="{36A22362-B080-49E1-BF8B-60DE5EFA7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36" name="Picture 16">
          <a:extLst>
            <a:ext uri="{FF2B5EF4-FFF2-40B4-BE49-F238E27FC236}">
              <a16:creationId xmlns:a16="http://schemas.microsoft.com/office/drawing/2014/main" id="{2AC9A51A-253F-40A0-87B9-43262D3BF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37" name="Picture 17">
          <a:extLst>
            <a:ext uri="{FF2B5EF4-FFF2-40B4-BE49-F238E27FC236}">
              <a16:creationId xmlns:a16="http://schemas.microsoft.com/office/drawing/2014/main" id="{5CF404BD-F862-4A4D-895B-1F80DA530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38" name="Picture 18">
          <a:extLst>
            <a:ext uri="{FF2B5EF4-FFF2-40B4-BE49-F238E27FC236}">
              <a16:creationId xmlns:a16="http://schemas.microsoft.com/office/drawing/2014/main" id="{89DB25BE-6585-4994-8582-5CB6B4CBA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39" name="Picture 12">
          <a:extLst>
            <a:ext uri="{FF2B5EF4-FFF2-40B4-BE49-F238E27FC236}">
              <a16:creationId xmlns:a16="http://schemas.microsoft.com/office/drawing/2014/main" id="{877C0450-6A41-4D6A-9D78-F2EF98C45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40" name="Picture 13">
          <a:extLst>
            <a:ext uri="{FF2B5EF4-FFF2-40B4-BE49-F238E27FC236}">
              <a16:creationId xmlns:a16="http://schemas.microsoft.com/office/drawing/2014/main" id="{9642FBC1-EF52-42DE-8003-05A0FC1BF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41" name="Picture 14">
          <a:extLst>
            <a:ext uri="{FF2B5EF4-FFF2-40B4-BE49-F238E27FC236}">
              <a16:creationId xmlns:a16="http://schemas.microsoft.com/office/drawing/2014/main" id="{5B78F21F-32B5-4281-BAB4-A6171E27D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42" name="Picture 15">
          <a:extLst>
            <a:ext uri="{FF2B5EF4-FFF2-40B4-BE49-F238E27FC236}">
              <a16:creationId xmlns:a16="http://schemas.microsoft.com/office/drawing/2014/main" id="{B8A170D6-DD8F-402B-994F-A8EE95B1A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43" name="Picture 16">
          <a:extLst>
            <a:ext uri="{FF2B5EF4-FFF2-40B4-BE49-F238E27FC236}">
              <a16:creationId xmlns:a16="http://schemas.microsoft.com/office/drawing/2014/main" id="{8E01D783-F0D3-4408-9492-DD83F88FB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44" name="Picture 17">
          <a:extLst>
            <a:ext uri="{FF2B5EF4-FFF2-40B4-BE49-F238E27FC236}">
              <a16:creationId xmlns:a16="http://schemas.microsoft.com/office/drawing/2014/main" id="{2FAB09BD-5B9F-4CA9-A491-AE84813E7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45" name="Picture 18">
          <a:extLst>
            <a:ext uri="{FF2B5EF4-FFF2-40B4-BE49-F238E27FC236}">
              <a16:creationId xmlns:a16="http://schemas.microsoft.com/office/drawing/2014/main" id="{26A12ECA-3021-4D61-B008-3EE735318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46" name="Picture 23">
          <a:extLst>
            <a:ext uri="{FF2B5EF4-FFF2-40B4-BE49-F238E27FC236}">
              <a16:creationId xmlns:a16="http://schemas.microsoft.com/office/drawing/2014/main" id="{D2432CBA-1B05-4C79-8555-26E616DA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47" name="Picture 24">
          <a:extLst>
            <a:ext uri="{FF2B5EF4-FFF2-40B4-BE49-F238E27FC236}">
              <a16:creationId xmlns:a16="http://schemas.microsoft.com/office/drawing/2014/main" id="{815CE879-C98C-440B-8E06-E323AE00A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48" name="Picture 25">
          <a:extLst>
            <a:ext uri="{FF2B5EF4-FFF2-40B4-BE49-F238E27FC236}">
              <a16:creationId xmlns:a16="http://schemas.microsoft.com/office/drawing/2014/main" id="{970AA871-E6DB-487A-BFCF-45F898A7C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49" name="Picture 26">
          <a:extLst>
            <a:ext uri="{FF2B5EF4-FFF2-40B4-BE49-F238E27FC236}">
              <a16:creationId xmlns:a16="http://schemas.microsoft.com/office/drawing/2014/main" id="{122CA48F-91E8-45A2-92EE-861983ADF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50" name="Picture 27">
          <a:extLst>
            <a:ext uri="{FF2B5EF4-FFF2-40B4-BE49-F238E27FC236}">
              <a16:creationId xmlns:a16="http://schemas.microsoft.com/office/drawing/2014/main" id="{758E2DB0-D43A-40D2-9A9C-1DD9E32A5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51" name="Picture 28">
          <a:extLst>
            <a:ext uri="{FF2B5EF4-FFF2-40B4-BE49-F238E27FC236}">
              <a16:creationId xmlns:a16="http://schemas.microsoft.com/office/drawing/2014/main" id="{CC37301E-7319-499F-9143-7F3D2F836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52" name="Picture 29">
          <a:extLst>
            <a:ext uri="{FF2B5EF4-FFF2-40B4-BE49-F238E27FC236}">
              <a16:creationId xmlns:a16="http://schemas.microsoft.com/office/drawing/2014/main" id="{E1CAC642-86F1-4233-BE14-0CB45EDB1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53" name="Picture 21">
          <a:extLst>
            <a:ext uri="{FF2B5EF4-FFF2-40B4-BE49-F238E27FC236}">
              <a16:creationId xmlns:a16="http://schemas.microsoft.com/office/drawing/2014/main" id="{2467FF43-13D5-456A-82D9-140FAF39D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54" name="Picture 21">
          <a:extLst>
            <a:ext uri="{FF2B5EF4-FFF2-40B4-BE49-F238E27FC236}">
              <a16:creationId xmlns:a16="http://schemas.microsoft.com/office/drawing/2014/main" id="{5215DA2F-6FE6-4920-8846-07430A21C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55" name="Picture 32">
          <a:extLst>
            <a:ext uri="{FF2B5EF4-FFF2-40B4-BE49-F238E27FC236}">
              <a16:creationId xmlns:a16="http://schemas.microsoft.com/office/drawing/2014/main" id="{8CBE6FE9-DB9C-43D8-AE8E-042651952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56" name="Picture 12">
          <a:extLst>
            <a:ext uri="{FF2B5EF4-FFF2-40B4-BE49-F238E27FC236}">
              <a16:creationId xmlns:a16="http://schemas.microsoft.com/office/drawing/2014/main" id="{6AF5F666-0AF4-4DA7-8EE5-0A3687CC7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57" name="Picture 13">
          <a:extLst>
            <a:ext uri="{FF2B5EF4-FFF2-40B4-BE49-F238E27FC236}">
              <a16:creationId xmlns:a16="http://schemas.microsoft.com/office/drawing/2014/main" id="{39889DE5-F189-4968-99CB-45FBD59D4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58" name="Picture 14">
          <a:extLst>
            <a:ext uri="{FF2B5EF4-FFF2-40B4-BE49-F238E27FC236}">
              <a16:creationId xmlns:a16="http://schemas.microsoft.com/office/drawing/2014/main" id="{1CA865C9-6180-41A7-9E2F-72C32C6A7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59" name="Picture 15">
          <a:extLst>
            <a:ext uri="{FF2B5EF4-FFF2-40B4-BE49-F238E27FC236}">
              <a16:creationId xmlns:a16="http://schemas.microsoft.com/office/drawing/2014/main" id="{7586EC6B-BF88-47AC-8405-BC1F44868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60" name="Picture 16">
          <a:extLst>
            <a:ext uri="{FF2B5EF4-FFF2-40B4-BE49-F238E27FC236}">
              <a16:creationId xmlns:a16="http://schemas.microsoft.com/office/drawing/2014/main" id="{9FC0D9C8-0E42-4AA7-8680-682EBB5A7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61" name="Picture 17">
          <a:extLst>
            <a:ext uri="{FF2B5EF4-FFF2-40B4-BE49-F238E27FC236}">
              <a16:creationId xmlns:a16="http://schemas.microsoft.com/office/drawing/2014/main" id="{38C0629A-C813-48F1-9948-B64DF4E78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62" name="Picture 18">
          <a:extLst>
            <a:ext uri="{FF2B5EF4-FFF2-40B4-BE49-F238E27FC236}">
              <a16:creationId xmlns:a16="http://schemas.microsoft.com/office/drawing/2014/main" id="{9A608D5C-90A4-42D6-B738-55CE832E7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63" name="Picture 12">
          <a:extLst>
            <a:ext uri="{FF2B5EF4-FFF2-40B4-BE49-F238E27FC236}">
              <a16:creationId xmlns:a16="http://schemas.microsoft.com/office/drawing/2014/main" id="{823C8433-0C5C-4C28-A923-11AD736D0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64" name="Picture 13">
          <a:extLst>
            <a:ext uri="{FF2B5EF4-FFF2-40B4-BE49-F238E27FC236}">
              <a16:creationId xmlns:a16="http://schemas.microsoft.com/office/drawing/2014/main" id="{372B5CA1-D5DC-43C1-865B-9AA376C8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65" name="Picture 14">
          <a:extLst>
            <a:ext uri="{FF2B5EF4-FFF2-40B4-BE49-F238E27FC236}">
              <a16:creationId xmlns:a16="http://schemas.microsoft.com/office/drawing/2014/main" id="{A042C83B-E305-4FA6-9F3F-66BB75413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66" name="Picture 15">
          <a:extLst>
            <a:ext uri="{FF2B5EF4-FFF2-40B4-BE49-F238E27FC236}">
              <a16:creationId xmlns:a16="http://schemas.microsoft.com/office/drawing/2014/main" id="{CED08EC7-0D57-4253-81FB-5F6337D4B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67" name="Picture 16">
          <a:extLst>
            <a:ext uri="{FF2B5EF4-FFF2-40B4-BE49-F238E27FC236}">
              <a16:creationId xmlns:a16="http://schemas.microsoft.com/office/drawing/2014/main" id="{65FC9970-78F3-4D14-A3BD-C51463677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68" name="Picture 17">
          <a:extLst>
            <a:ext uri="{FF2B5EF4-FFF2-40B4-BE49-F238E27FC236}">
              <a16:creationId xmlns:a16="http://schemas.microsoft.com/office/drawing/2014/main" id="{6251F8A1-C6E7-4840-9F90-B3EB38A9D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69" name="Picture 18">
          <a:extLst>
            <a:ext uri="{FF2B5EF4-FFF2-40B4-BE49-F238E27FC236}">
              <a16:creationId xmlns:a16="http://schemas.microsoft.com/office/drawing/2014/main" id="{17E9F89B-F326-437F-917A-015AFFD08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70" name="Picture 23">
          <a:extLst>
            <a:ext uri="{FF2B5EF4-FFF2-40B4-BE49-F238E27FC236}">
              <a16:creationId xmlns:a16="http://schemas.microsoft.com/office/drawing/2014/main" id="{B0B172B7-1028-4786-8C13-DCA5DCE57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71" name="Picture 24">
          <a:extLst>
            <a:ext uri="{FF2B5EF4-FFF2-40B4-BE49-F238E27FC236}">
              <a16:creationId xmlns:a16="http://schemas.microsoft.com/office/drawing/2014/main" id="{646F2676-A5BD-40EC-84CE-7BC63E4D4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72" name="Picture 25">
          <a:extLst>
            <a:ext uri="{FF2B5EF4-FFF2-40B4-BE49-F238E27FC236}">
              <a16:creationId xmlns:a16="http://schemas.microsoft.com/office/drawing/2014/main" id="{98AEAE57-E32D-4042-A595-1797FE75D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73" name="Picture 26">
          <a:extLst>
            <a:ext uri="{FF2B5EF4-FFF2-40B4-BE49-F238E27FC236}">
              <a16:creationId xmlns:a16="http://schemas.microsoft.com/office/drawing/2014/main" id="{347CE889-F8A8-43D4-BBE5-FA982CDDC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74" name="Picture 27">
          <a:extLst>
            <a:ext uri="{FF2B5EF4-FFF2-40B4-BE49-F238E27FC236}">
              <a16:creationId xmlns:a16="http://schemas.microsoft.com/office/drawing/2014/main" id="{1310E2D4-A790-4CDD-A540-429075371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75" name="Picture 28">
          <a:extLst>
            <a:ext uri="{FF2B5EF4-FFF2-40B4-BE49-F238E27FC236}">
              <a16:creationId xmlns:a16="http://schemas.microsoft.com/office/drawing/2014/main" id="{C480A796-7EE2-4FCD-8E1A-6DC73689F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76" name="Picture 29">
          <a:extLst>
            <a:ext uri="{FF2B5EF4-FFF2-40B4-BE49-F238E27FC236}">
              <a16:creationId xmlns:a16="http://schemas.microsoft.com/office/drawing/2014/main" id="{C18D0A0C-97E4-4681-990A-F0AA0C38B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77" name="Picture 21">
          <a:extLst>
            <a:ext uri="{FF2B5EF4-FFF2-40B4-BE49-F238E27FC236}">
              <a16:creationId xmlns:a16="http://schemas.microsoft.com/office/drawing/2014/main" id="{AB631FA9-679A-4B6E-95F7-651607224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78" name="Picture 21">
          <a:extLst>
            <a:ext uri="{FF2B5EF4-FFF2-40B4-BE49-F238E27FC236}">
              <a16:creationId xmlns:a16="http://schemas.microsoft.com/office/drawing/2014/main" id="{81346DA4-1517-4996-9B33-516291F97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79" name="Picture 32">
          <a:extLst>
            <a:ext uri="{FF2B5EF4-FFF2-40B4-BE49-F238E27FC236}">
              <a16:creationId xmlns:a16="http://schemas.microsoft.com/office/drawing/2014/main" id="{E8841728-8000-425C-B76E-8A4366AF3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80" name="Picture 12">
          <a:extLst>
            <a:ext uri="{FF2B5EF4-FFF2-40B4-BE49-F238E27FC236}">
              <a16:creationId xmlns:a16="http://schemas.microsoft.com/office/drawing/2014/main" id="{AE7DDD80-DF2F-4CF6-9157-B2861E17E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81" name="Picture 13">
          <a:extLst>
            <a:ext uri="{FF2B5EF4-FFF2-40B4-BE49-F238E27FC236}">
              <a16:creationId xmlns:a16="http://schemas.microsoft.com/office/drawing/2014/main" id="{4E101BB4-5E74-4668-9E54-46A910E65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82" name="Picture 14">
          <a:extLst>
            <a:ext uri="{FF2B5EF4-FFF2-40B4-BE49-F238E27FC236}">
              <a16:creationId xmlns:a16="http://schemas.microsoft.com/office/drawing/2014/main" id="{BC3755DF-1F52-4267-AD5B-C993180A6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83" name="Picture 15">
          <a:extLst>
            <a:ext uri="{FF2B5EF4-FFF2-40B4-BE49-F238E27FC236}">
              <a16:creationId xmlns:a16="http://schemas.microsoft.com/office/drawing/2014/main" id="{2F27B492-A5AF-481C-8DE9-2980F65D1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84" name="Picture 16">
          <a:extLst>
            <a:ext uri="{FF2B5EF4-FFF2-40B4-BE49-F238E27FC236}">
              <a16:creationId xmlns:a16="http://schemas.microsoft.com/office/drawing/2014/main" id="{DA953F86-EF32-4740-BF76-6D206C76A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85" name="Picture 17">
          <a:extLst>
            <a:ext uri="{FF2B5EF4-FFF2-40B4-BE49-F238E27FC236}">
              <a16:creationId xmlns:a16="http://schemas.microsoft.com/office/drawing/2014/main" id="{C58B7924-C83D-46AA-8C98-061F0C1E9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86" name="Picture 18">
          <a:extLst>
            <a:ext uri="{FF2B5EF4-FFF2-40B4-BE49-F238E27FC236}">
              <a16:creationId xmlns:a16="http://schemas.microsoft.com/office/drawing/2014/main" id="{6E5DBF6D-4AD8-4DF5-A7E0-DAAC9DC67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87" name="Picture 12">
          <a:extLst>
            <a:ext uri="{FF2B5EF4-FFF2-40B4-BE49-F238E27FC236}">
              <a16:creationId xmlns:a16="http://schemas.microsoft.com/office/drawing/2014/main" id="{9296F84C-F8B7-4F39-A760-C34EC335A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88" name="Picture 13">
          <a:extLst>
            <a:ext uri="{FF2B5EF4-FFF2-40B4-BE49-F238E27FC236}">
              <a16:creationId xmlns:a16="http://schemas.microsoft.com/office/drawing/2014/main" id="{897FD747-9BA6-4A66-B2A0-F09D39CAE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89" name="Picture 14">
          <a:extLst>
            <a:ext uri="{FF2B5EF4-FFF2-40B4-BE49-F238E27FC236}">
              <a16:creationId xmlns:a16="http://schemas.microsoft.com/office/drawing/2014/main" id="{37F0E163-4FD7-4528-8225-0A4B9B0A3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90" name="Picture 15">
          <a:extLst>
            <a:ext uri="{FF2B5EF4-FFF2-40B4-BE49-F238E27FC236}">
              <a16:creationId xmlns:a16="http://schemas.microsoft.com/office/drawing/2014/main" id="{7D6D9B70-7F43-4066-B7EC-46DB2F84F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91" name="Picture 16">
          <a:extLst>
            <a:ext uri="{FF2B5EF4-FFF2-40B4-BE49-F238E27FC236}">
              <a16:creationId xmlns:a16="http://schemas.microsoft.com/office/drawing/2014/main" id="{9E916BB5-B921-4853-8C76-DE9D71AE1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92" name="Picture 17">
          <a:extLst>
            <a:ext uri="{FF2B5EF4-FFF2-40B4-BE49-F238E27FC236}">
              <a16:creationId xmlns:a16="http://schemas.microsoft.com/office/drawing/2014/main" id="{087F0B16-29F6-4882-BF06-86841087B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93" name="Picture 18">
          <a:extLst>
            <a:ext uri="{FF2B5EF4-FFF2-40B4-BE49-F238E27FC236}">
              <a16:creationId xmlns:a16="http://schemas.microsoft.com/office/drawing/2014/main" id="{B9EDE79B-EDDA-4C37-ACA0-CB891F089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94" name="Picture 23">
          <a:extLst>
            <a:ext uri="{FF2B5EF4-FFF2-40B4-BE49-F238E27FC236}">
              <a16:creationId xmlns:a16="http://schemas.microsoft.com/office/drawing/2014/main" id="{65648EA7-2642-4976-8868-E47E68BAB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95" name="Picture 24">
          <a:extLst>
            <a:ext uri="{FF2B5EF4-FFF2-40B4-BE49-F238E27FC236}">
              <a16:creationId xmlns:a16="http://schemas.microsoft.com/office/drawing/2014/main" id="{DB79FF20-13E9-40C6-9C29-5CCC27DD3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96" name="Picture 25">
          <a:extLst>
            <a:ext uri="{FF2B5EF4-FFF2-40B4-BE49-F238E27FC236}">
              <a16:creationId xmlns:a16="http://schemas.microsoft.com/office/drawing/2014/main" id="{C53F053A-6CC8-4B40-92C9-415282937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97" name="Picture 26">
          <a:extLst>
            <a:ext uri="{FF2B5EF4-FFF2-40B4-BE49-F238E27FC236}">
              <a16:creationId xmlns:a16="http://schemas.microsoft.com/office/drawing/2014/main" id="{977D8D86-9350-4AD8-9371-44C83C73C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98" name="Picture 27">
          <a:extLst>
            <a:ext uri="{FF2B5EF4-FFF2-40B4-BE49-F238E27FC236}">
              <a16:creationId xmlns:a16="http://schemas.microsoft.com/office/drawing/2014/main" id="{C970BDD1-CA74-4735-8B13-832A42AB8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99" name="Picture 28">
          <a:extLst>
            <a:ext uri="{FF2B5EF4-FFF2-40B4-BE49-F238E27FC236}">
              <a16:creationId xmlns:a16="http://schemas.microsoft.com/office/drawing/2014/main" id="{66BD0EB5-2084-4680-8EA6-31F5A6A15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00" name="Picture 29">
          <a:extLst>
            <a:ext uri="{FF2B5EF4-FFF2-40B4-BE49-F238E27FC236}">
              <a16:creationId xmlns:a16="http://schemas.microsoft.com/office/drawing/2014/main" id="{3992A257-71C1-46E7-AEEE-8C50E067A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01" name="Picture 21">
          <a:extLst>
            <a:ext uri="{FF2B5EF4-FFF2-40B4-BE49-F238E27FC236}">
              <a16:creationId xmlns:a16="http://schemas.microsoft.com/office/drawing/2014/main" id="{2EB9F31A-F9B6-4655-A253-56E9008A6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02" name="Picture 21">
          <a:extLst>
            <a:ext uri="{FF2B5EF4-FFF2-40B4-BE49-F238E27FC236}">
              <a16:creationId xmlns:a16="http://schemas.microsoft.com/office/drawing/2014/main" id="{95371BDF-4BD6-47C0-BF40-F9891B529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03" name="Picture 32">
          <a:extLst>
            <a:ext uri="{FF2B5EF4-FFF2-40B4-BE49-F238E27FC236}">
              <a16:creationId xmlns:a16="http://schemas.microsoft.com/office/drawing/2014/main" id="{394C9307-1235-4747-9BB5-913B6AA1E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04" name="Picture 17">
          <a:extLst>
            <a:ext uri="{FF2B5EF4-FFF2-40B4-BE49-F238E27FC236}">
              <a16:creationId xmlns:a16="http://schemas.microsoft.com/office/drawing/2014/main" id="{F3211CA2-6B7D-41E1-908A-8EB03630B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05" name="Picture 17">
          <a:extLst>
            <a:ext uri="{FF2B5EF4-FFF2-40B4-BE49-F238E27FC236}">
              <a16:creationId xmlns:a16="http://schemas.microsoft.com/office/drawing/2014/main" id="{D40B1BAD-13F4-4C32-82E6-6CB09EE9A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06" name="Picture 28">
          <a:extLst>
            <a:ext uri="{FF2B5EF4-FFF2-40B4-BE49-F238E27FC236}">
              <a16:creationId xmlns:a16="http://schemas.microsoft.com/office/drawing/2014/main" id="{1FFCCDC7-5352-478F-A6E9-80E7FB878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07" name="Picture 12">
          <a:extLst>
            <a:ext uri="{FF2B5EF4-FFF2-40B4-BE49-F238E27FC236}">
              <a16:creationId xmlns:a16="http://schemas.microsoft.com/office/drawing/2014/main" id="{931E531F-5E90-45C7-9F38-A39721559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08" name="Picture 13">
          <a:extLst>
            <a:ext uri="{FF2B5EF4-FFF2-40B4-BE49-F238E27FC236}">
              <a16:creationId xmlns:a16="http://schemas.microsoft.com/office/drawing/2014/main" id="{1724555A-FF9E-467B-9039-6CFA7F664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09" name="Picture 14">
          <a:extLst>
            <a:ext uri="{FF2B5EF4-FFF2-40B4-BE49-F238E27FC236}">
              <a16:creationId xmlns:a16="http://schemas.microsoft.com/office/drawing/2014/main" id="{39FE8854-185A-4F0D-A3EC-B37314B89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10" name="Picture 15">
          <a:extLst>
            <a:ext uri="{FF2B5EF4-FFF2-40B4-BE49-F238E27FC236}">
              <a16:creationId xmlns:a16="http://schemas.microsoft.com/office/drawing/2014/main" id="{81FE6D17-EBF1-41F4-B52E-0FAE7B04A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11" name="Picture 16">
          <a:extLst>
            <a:ext uri="{FF2B5EF4-FFF2-40B4-BE49-F238E27FC236}">
              <a16:creationId xmlns:a16="http://schemas.microsoft.com/office/drawing/2014/main" id="{08C63C91-8743-4F8A-AB73-F9E6A81BC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12" name="Picture 17">
          <a:extLst>
            <a:ext uri="{FF2B5EF4-FFF2-40B4-BE49-F238E27FC236}">
              <a16:creationId xmlns:a16="http://schemas.microsoft.com/office/drawing/2014/main" id="{0408327B-E395-4CFB-8022-90364C524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13" name="Picture 18">
          <a:extLst>
            <a:ext uri="{FF2B5EF4-FFF2-40B4-BE49-F238E27FC236}">
              <a16:creationId xmlns:a16="http://schemas.microsoft.com/office/drawing/2014/main" id="{0F9AFC71-020C-4A25-ABFE-43C026F47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14" name="Picture 23">
          <a:extLst>
            <a:ext uri="{FF2B5EF4-FFF2-40B4-BE49-F238E27FC236}">
              <a16:creationId xmlns:a16="http://schemas.microsoft.com/office/drawing/2014/main" id="{07C0214A-901A-47D1-878C-3FD263F64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15" name="Picture 24">
          <a:extLst>
            <a:ext uri="{FF2B5EF4-FFF2-40B4-BE49-F238E27FC236}">
              <a16:creationId xmlns:a16="http://schemas.microsoft.com/office/drawing/2014/main" id="{F90EC365-7CB7-49AF-AF3F-EA9BB8BDC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16" name="Picture 25">
          <a:extLst>
            <a:ext uri="{FF2B5EF4-FFF2-40B4-BE49-F238E27FC236}">
              <a16:creationId xmlns:a16="http://schemas.microsoft.com/office/drawing/2014/main" id="{4F31153A-9CDE-4671-A8E6-FE6F0A7BF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17" name="Picture 26">
          <a:extLst>
            <a:ext uri="{FF2B5EF4-FFF2-40B4-BE49-F238E27FC236}">
              <a16:creationId xmlns:a16="http://schemas.microsoft.com/office/drawing/2014/main" id="{D6B65F29-91C6-441E-B965-83D391A17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18" name="Picture 27">
          <a:extLst>
            <a:ext uri="{FF2B5EF4-FFF2-40B4-BE49-F238E27FC236}">
              <a16:creationId xmlns:a16="http://schemas.microsoft.com/office/drawing/2014/main" id="{D792543D-CBD3-4C3F-B93F-61D66A08A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19" name="Picture 28">
          <a:extLst>
            <a:ext uri="{FF2B5EF4-FFF2-40B4-BE49-F238E27FC236}">
              <a16:creationId xmlns:a16="http://schemas.microsoft.com/office/drawing/2014/main" id="{7E28526C-E542-4FD9-8E00-611CFD3DA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20" name="Picture 29">
          <a:extLst>
            <a:ext uri="{FF2B5EF4-FFF2-40B4-BE49-F238E27FC236}">
              <a16:creationId xmlns:a16="http://schemas.microsoft.com/office/drawing/2014/main" id="{FE718274-9E9C-48F1-A8C0-B41AE86BB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0</xdr:col>
      <xdr:colOff>85725</xdr:colOff>
      <xdr:row>0</xdr:row>
      <xdr:rowOff>57150</xdr:rowOff>
    </xdr:to>
    <xdr:pic>
      <xdr:nvPicPr>
        <xdr:cNvPr id="721" name="Picture 33">
          <a:extLst>
            <a:ext uri="{FF2B5EF4-FFF2-40B4-BE49-F238E27FC236}">
              <a16:creationId xmlns:a16="http://schemas.microsoft.com/office/drawing/2014/main" id="{D463404B-563E-4610-AAA1-F96BD2DCC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22" name="Picture 21">
          <a:extLst>
            <a:ext uri="{FF2B5EF4-FFF2-40B4-BE49-F238E27FC236}">
              <a16:creationId xmlns:a16="http://schemas.microsoft.com/office/drawing/2014/main" id="{469604CA-83E2-4848-B7C4-DB75FA630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23" name="Picture 32">
          <a:extLst>
            <a:ext uri="{FF2B5EF4-FFF2-40B4-BE49-F238E27FC236}">
              <a16:creationId xmlns:a16="http://schemas.microsoft.com/office/drawing/2014/main" id="{4C86136C-33C5-4D1D-AACA-350C223B4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24" name="Picture 44">
          <a:extLst>
            <a:ext uri="{FF2B5EF4-FFF2-40B4-BE49-F238E27FC236}">
              <a16:creationId xmlns:a16="http://schemas.microsoft.com/office/drawing/2014/main" id="{AD5D649D-93FA-4FF1-9DA3-B082A0806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25" name="Picture 12">
          <a:extLst>
            <a:ext uri="{FF2B5EF4-FFF2-40B4-BE49-F238E27FC236}">
              <a16:creationId xmlns:a16="http://schemas.microsoft.com/office/drawing/2014/main" id="{4242CD2E-E991-4016-81F7-D40A18A6B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26" name="Picture 13">
          <a:extLst>
            <a:ext uri="{FF2B5EF4-FFF2-40B4-BE49-F238E27FC236}">
              <a16:creationId xmlns:a16="http://schemas.microsoft.com/office/drawing/2014/main" id="{EAF18DE0-2C6A-44E1-804B-9982105DF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27" name="Picture 14">
          <a:extLst>
            <a:ext uri="{FF2B5EF4-FFF2-40B4-BE49-F238E27FC236}">
              <a16:creationId xmlns:a16="http://schemas.microsoft.com/office/drawing/2014/main" id="{702F8B80-EFB7-41C5-8849-C811882BD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28" name="Picture 15">
          <a:extLst>
            <a:ext uri="{FF2B5EF4-FFF2-40B4-BE49-F238E27FC236}">
              <a16:creationId xmlns:a16="http://schemas.microsoft.com/office/drawing/2014/main" id="{303D6F14-16AD-4A25-86CD-DA9FCFD2C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29" name="Picture 16">
          <a:extLst>
            <a:ext uri="{FF2B5EF4-FFF2-40B4-BE49-F238E27FC236}">
              <a16:creationId xmlns:a16="http://schemas.microsoft.com/office/drawing/2014/main" id="{E864B2E7-277D-4D4B-B09B-39C7426D2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30" name="Picture 17">
          <a:extLst>
            <a:ext uri="{FF2B5EF4-FFF2-40B4-BE49-F238E27FC236}">
              <a16:creationId xmlns:a16="http://schemas.microsoft.com/office/drawing/2014/main" id="{3BE19067-78B9-4839-BCAC-E0327F058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31" name="Picture 18">
          <a:extLst>
            <a:ext uri="{FF2B5EF4-FFF2-40B4-BE49-F238E27FC236}">
              <a16:creationId xmlns:a16="http://schemas.microsoft.com/office/drawing/2014/main" id="{5A2FC1A9-5CA8-4348-843F-C460EAC95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32" name="Picture 23">
          <a:extLst>
            <a:ext uri="{FF2B5EF4-FFF2-40B4-BE49-F238E27FC236}">
              <a16:creationId xmlns:a16="http://schemas.microsoft.com/office/drawing/2014/main" id="{018E001E-B90D-4973-82E0-72E9856AF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33" name="Picture 24">
          <a:extLst>
            <a:ext uri="{FF2B5EF4-FFF2-40B4-BE49-F238E27FC236}">
              <a16:creationId xmlns:a16="http://schemas.microsoft.com/office/drawing/2014/main" id="{73ABA959-C00F-40E7-9756-63105DFA8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34" name="Picture 25">
          <a:extLst>
            <a:ext uri="{FF2B5EF4-FFF2-40B4-BE49-F238E27FC236}">
              <a16:creationId xmlns:a16="http://schemas.microsoft.com/office/drawing/2014/main" id="{96CCE3FE-A239-4907-BFFA-AC2880851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35" name="Picture 26">
          <a:extLst>
            <a:ext uri="{FF2B5EF4-FFF2-40B4-BE49-F238E27FC236}">
              <a16:creationId xmlns:a16="http://schemas.microsoft.com/office/drawing/2014/main" id="{C935BC6E-471F-4BE2-9AF2-B6D0595A4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36" name="Picture 27">
          <a:extLst>
            <a:ext uri="{FF2B5EF4-FFF2-40B4-BE49-F238E27FC236}">
              <a16:creationId xmlns:a16="http://schemas.microsoft.com/office/drawing/2014/main" id="{722D50AF-B8F5-47E8-B74C-3D440C3C6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37" name="Picture 28">
          <a:extLst>
            <a:ext uri="{FF2B5EF4-FFF2-40B4-BE49-F238E27FC236}">
              <a16:creationId xmlns:a16="http://schemas.microsoft.com/office/drawing/2014/main" id="{9CE8906D-7FCF-4AB6-8A1C-B171EFB12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38" name="Picture 29">
          <a:extLst>
            <a:ext uri="{FF2B5EF4-FFF2-40B4-BE49-F238E27FC236}">
              <a16:creationId xmlns:a16="http://schemas.microsoft.com/office/drawing/2014/main" id="{98A1D363-0656-4AE9-A297-1944460D7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39" name="Picture 21">
          <a:extLst>
            <a:ext uri="{FF2B5EF4-FFF2-40B4-BE49-F238E27FC236}">
              <a16:creationId xmlns:a16="http://schemas.microsoft.com/office/drawing/2014/main" id="{8D587632-0900-40B1-B0AD-B67F4471C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40" name="Picture 32">
          <a:extLst>
            <a:ext uri="{FF2B5EF4-FFF2-40B4-BE49-F238E27FC236}">
              <a16:creationId xmlns:a16="http://schemas.microsoft.com/office/drawing/2014/main" id="{F2049F3A-A58A-4C44-A707-129000B55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41" name="Picture 44">
          <a:extLst>
            <a:ext uri="{FF2B5EF4-FFF2-40B4-BE49-F238E27FC236}">
              <a16:creationId xmlns:a16="http://schemas.microsoft.com/office/drawing/2014/main" id="{5BDE591B-05F3-40B6-9099-0E1ACE236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42" name="Picture 12">
          <a:extLst>
            <a:ext uri="{FF2B5EF4-FFF2-40B4-BE49-F238E27FC236}">
              <a16:creationId xmlns:a16="http://schemas.microsoft.com/office/drawing/2014/main" id="{81FFFF40-6E52-4B5E-BE50-739ACB199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43" name="Picture 13">
          <a:extLst>
            <a:ext uri="{FF2B5EF4-FFF2-40B4-BE49-F238E27FC236}">
              <a16:creationId xmlns:a16="http://schemas.microsoft.com/office/drawing/2014/main" id="{E9B99887-7A64-47AB-8B12-FFE55173F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44" name="Picture 14">
          <a:extLst>
            <a:ext uri="{FF2B5EF4-FFF2-40B4-BE49-F238E27FC236}">
              <a16:creationId xmlns:a16="http://schemas.microsoft.com/office/drawing/2014/main" id="{971944E5-0C3A-453A-BBCC-B5EEBF5FA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45" name="Picture 15">
          <a:extLst>
            <a:ext uri="{FF2B5EF4-FFF2-40B4-BE49-F238E27FC236}">
              <a16:creationId xmlns:a16="http://schemas.microsoft.com/office/drawing/2014/main" id="{B5633697-0464-49F9-AD86-DC6B3A118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46" name="Picture 16">
          <a:extLst>
            <a:ext uri="{FF2B5EF4-FFF2-40B4-BE49-F238E27FC236}">
              <a16:creationId xmlns:a16="http://schemas.microsoft.com/office/drawing/2014/main" id="{87B57D98-96E5-4A76-9857-EC6338B8B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47" name="Picture 17">
          <a:extLst>
            <a:ext uri="{FF2B5EF4-FFF2-40B4-BE49-F238E27FC236}">
              <a16:creationId xmlns:a16="http://schemas.microsoft.com/office/drawing/2014/main" id="{3B39F39D-97BA-43BB-A966-3F039343F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48" name="Picture 18">
          <a:extLst>
            <a:ext uri="{FF2B5EF4-FFF2-40B4-BE49-F238E27FC236}">
              <a16:creationId xmlns:a16="http://schemas.microsoft.com/office/drawing/2014/main" id="{0A83F962-EA2E-4272-A7DA-F397D07C5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49" name="Picture 23">
          <a:extLst>
            <a:ext uri="{FF2B5EF4-FFF2-40B4-BE49-F238E27FC236}">
              <a16:creationId xmlns:a16="http://schemas.microsoft.com/office/drawing/2014/main" id="{0B98BFAE-5635-4D94-A870-579BAAAA5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50" name="Picture 24">
          <a:extLst>
            <a:ext uri="{FF2B5EF4-FFF2-40B4-BE49-F238E27FC236}">
              <a16:creationId xmlns:a16="http://schemas.microsoft.com/office/drawing/2014/main" id="{E6073158-F18E-4D95-B0C3-D2CA7D3C0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51" name="Picture 25">
          <a:extLst>
            <a:ext uri="{FF2B5EF4-FFF2-40B4-BE49-F238E27FC236}">
              <a16:creationId xmlns:a16="http://schemas.microsoft.com/office/drawing/2014/main" id="{C332FDAF-CE62-43E9-9D8C-1CE40C0F8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52" name="Picture 26">
          <a:extLst>
            <a:ext uri="{FF2B5EF4-FFF2-40B4-BE49-F238E27FC236}">
              <a16:creationId xmlns:a16="http://schemas.microsoft.com/office/drawing/2014/main" id="{D7261531-AFCF-442F-A571-7823FCD14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53" name="Picture 27">
          <a:extLst>
            <a:ext uri="{FF2B5EF4-FFF2-40B4-BE49-F238E27FC236}">
              <a16:creationId xmlns:a16="http://schemas.microsoft.com/office/drawing/2014/main" id="{1BD9160F-9947-43EE-BB66-A15228BB2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54" name="Picture 28">
          <a:extLst>
            <a:ext uri="{FF2B5EF4-FFF2-40B4-BE49-F238E27FC236}">
              <a16:creationId xmlns:a16="http://schemas.microsoft.com/office/drawing/2014/main" id="{658687FB-6A12-4711-93FB-892C02D6E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55" name="Picture 29">
          <a:extLst>
            <a:ext uri="{FF2B5EF4-FFF2-40B4-BE49-F238E27FC236}">
              <a16:creationId xmlns:a16="http://schemas.microsoft.com/office/drawing/2014/main" id="{BE01E801-A008-4275-9E62-00AEDB858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56" name="Picture 21">
          <a:extLst>
            <a:ext uri="{FF2B5EF4-FFF2-40B4-BE49-F238E27FC236}">
              <a16:creationId xmlns:a16="http://schemas.microsoft.com/office/drawing/2014/main" id="{64994AF6-83D8-48ED-8293-01A2D71BA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57" name="Picture 32">
          <a:extLst>
            <a:ext uri="{FF2B5EF4-FFF2-40B4-BE49-F238E27FC236}">
              <a16:creationId xmlns:a16="http://schemas.microsoft.com/office/drawing/2014/main" id="{B8897045-7F8F-409A-91E6-2E0D9BFFC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58" name="Picture 44">
          <a:extLst>
            <a:ext uri="{FF2B5EF4-FFF2-40B4-BE49-F238E27FC236}">
              <a16:creationId xmlns:a16="http://schemas.microsoft.com/office/drawing/2014/main" id="{C2E99C1B-5FB6-4773-A24C-E627D66BA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59" name="Picture 1">
          <a:extLst>
            <a:ext uri="{FF2B5EF4-FFF2-40B4-BE49-F238E27FC236}">
              <a16:creationId xmlns:a16="http://schemas.microsoft.com/office/drawing/2014/main" id="{2137D11E-F528-4342-87E3-E5571B4E2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60" name="Picture 2">
          <a:extLst>
            <a:ext uri="{FF2B5EF4-FFF2-40B4-BE49-F238E27FC236}">
              <a16:creationId xmlns:a16="http://schemas.microsoft.com/office/drawing/2014/main" id="{EE96E1DB-A9BD-40AE-A8E3-8952777B7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61" name="Picture 3">
          <a:extLst>
            <a:ext uri="{FF2B5EF4-FFF2-40B4-BE49-F238E27FC236}">
              <a16:creationId xmlns:a16="http://schemas.microsoft.com/office/drawing/2014/main" id="{1117222B-C564-428F-9DC7-DC28D881F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62" name="Picture 4">
          <a:extLst>
            <a:ext uri="{FF2B5EF4-FFF2-40B4-BE49-F238E27FC236}">
              <a16:creationId xmlns:a16="http://schemas.microsoft.com/office/drawing/2014/main" id="{8E492D75-7705-4E69-AED3-20862FCE1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63" name="Picture 5">
          <a:extLst>
            <a:ext uri="{FF2B5EF4-FFF2-40B4-BE49-F238E27FC236}">
              <a16:creationId xmlns:a16="http://schemas.microsoft.com/office/drawing/2014/main" id="{AA99B6C6-64B3-412D-8879-832223BAF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64" name="Picture 6">
          <a:extLst>
            <a:ext uri="{FF2B5EF4-FFF2-40B4-BE49-F238E27FC236}">
              <a16:creationId xmlns:a16="http://schemas.microsoft.com/office/drawing/2014/main" id="{EB6C5466-332F-4863-9AFC-F3AE0DBC5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65" name="Picture 7">
          <a:extLst>
            <a:ext uri="{FF2B5EF4-FFF2-40B4-BE49-F238E27FC236}">
              <a16:creationId xmlns:a16="http://schemas.microsoft.com/office/drawing/2014/main" id="{5101FB4C-D234-4A1D-A20E-B68F7C16B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66" name="Picture 12">
          <a:extLst>
            <a:ext uri="{FF2B5EF4-FFF2-40B4-BE49-F238E27FC236}">
              <a16:creationId xmlns:a16="http://schemas.microsoft.com/office/drawing/2014/main" id="{258636B1-0E02-4F5D-B46B-4B74567A0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67" name="Picture 13">
          <a:extLst>
            <a:ext uri="{FF2B5EF4-FFF2-40B4-BE49-F238E27FC236}">
              <a16:creationId xmlns:a16="http://schemas.microsoft.com/office/drawing/2014/main" id="{DBE52989-93E2-4E8F-9C78-CE430FF75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68" name="Picture 14">
          <a:extLst>
            <a:ext uri="{FF2B5EF4-FFF2-40B4-BE49-F238E27FC236}">
              <a16:creationId xmlns:a16="http://schemas.microsoft.com/office/drawing/2014/main" id="{3DB42263-1E47-4C85-BE8A-67A94CB7A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69" name="Picture 15">
          <a:extLst>
            <a:ext uri="{FF2B5EF4-FFF2-40B4-BE49-F238E27FC236}">
              <a16:creationId xmlns:a16="http://schemas.microsoft.com/office/drawing/2014/main" id="{C197D502-8913-434D-8C60-61ACB6894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70" name="Picture 16">
          <a:extLst>
            <a:ext uri="{FF2B5EF4-FFF2-40B4-BE49-F238E27FC236}">
              <a16:creationId xmlns:a16="http://schemas.microsoft.com/office/drawing/2014/main" id="{D212DE63-9ADF-41F0-956B-E2B71488E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71" name="Picture 17">
          <a:extLst>
            <a:ext uri="{FF2B5EF4-FFF2-40B4-BE49-F238E27FC236}">
              <a16:creationId xmlns:a16="http://schemas.microsoft.com/office/drawing/2014/main" id="{06349779-D5DB-496E-899C-F7950A5EF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72" name="Picture 18">
          <a:extLst>
            <a:ext uri="{FF2B5EF4-FFF2-40B4-BE49-F238E27FC236}">
              <a16:creationId xmlns:a16="http://schemas.microsoft.com/office/drawing/2014/main" id="{6E87433D-347E-475B-B581-50DF229C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73" name="Picture 23">
          <a:extLst>
            <a:ext uri="{FF2B5EF4-FFF2-40B4-BE49-F238E27FC236}">
              <a16:creationId xmlns:a16="http://schemas.microsoft.com/office/drawing/2014/main" id="{31F5B6D9-4AF3-406B-A581-E331D5A1C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74" name="Picture 24">
          <a:extLst>
            <a:ext uri="{FF2B5EF4-FFF2-40B4-BE49-F238E27FC236}">
              <a16:creationId xmlns:a16="http://schemas.microsoft.com/office/drawing/2014/main" id="{769331F3-5C11-4C04-81B9-25FD17AE5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75" name="Picture 25">
          <a:extLst>
            <a:ext uri="{FF2B5EF4-FFF2-40B4-BE49-F238E27FC236}">
              <a16:creationId xmlns:a16="http://schemas.microsoft.com/office/drawing/2014/main" id="{F7D60ABA-4E35-48D6-B498-D359872E7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76" name="Picture 26">
          <a:extLst>
            <a:ext uri="{FF2B5EF4-FFF2-40B4-BE49-F238E27FC236}">
              <a16:creationId xmlns:a16="http://schemas.microsoft.com/office/drawing/2014/main" id="{B4472D8C-97C7-4C73-9947-06FCF5FFA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77" name="Picture 27">
          <a:extLst>
            <a:ext uri="{FF2B5EF4-FFF2-40B4-BE49-F238E27FC236}">
              <a16:creationId xmlns:a16="http://schemas.microsoft.com/office/drawing/2014/main" id="{366B0096-0ACE-44CB-9058-8EAF6DBF3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78" name="Picture 28">
          <a:extLst>
            <a:ext uri="{FF2B5EF4-FFF2-40B4-BE49-F238E27FC236}">
              <a16:creationId xmlns:a16="http://schemas.microsoft.com/office/drawing/2014/main" id="{768EC3C5-5896-4566-A92F-178911061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79" name="Picture 29">
          <a:extLst>
            <a:ext uri="{FF2B5EF4-FFF2-40B4-BE49-F238E27FC236}">
              <a16:creationId xmlns:a16="http://schemas.microsoft.com/office/drawing/2014/main" id="{854F2D8E-B39A-4A73-99C2-75E173877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80" name="Picture 34">
          <a:extLst>
            <a:ext uri="{FF2B5EF4-FFF2-40B4-BE49-F238E27FC236}">
              <a16:creationId xmlns:a16="http://schemas.microsoft.com/office/drawing/2014/main" id="{2EAD5BF0-C433-4489-81ED-D9D2334C4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81" name="Picture 35">
          <a:extLst>
            <a:ext uri="{FF2B5EF4-FFF2-40B4-BE49-F238E27FC236}">
              <a16:creationId xmlns:a16="http://schemas.microsoft.com/office/drawing/2014/main" id="{C5F3BA66-05AA-486A-9711-6535DD10C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82" name="Picture 36">
          <a:extLst>
            <a:ext uri="{FF2B5EF4-FFF2-40B4-BE49-F238E27FC236}">
              <a16:creationId xmlns:a16="http://schemas.microsoft.com/office/drawing/2014/main" id="{184481E6-8F4B-4112-B0EF-E36B9DB58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83" name="Picture 37">
          <a:extLst>
            <a:ext uri="{FF2B5EF4-FFF2-40B4-BE49-F238E27FC236}">
              <a16:creationId xmlns:a16="http://schemas.microsoft.com/office/drawing/2014/main" id="{05542BCE-9F46-4E34-969E-9AA8331C9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84" name="Picture 38">
          <a:extLst>
            <a:ext uri="{FF2B5EF4-FFF2-40B4-BE49-F238E27FC236}">
              <a16:creationId xmlns:a16="http://schemas.microsoft.com/office/drawing/2014/main" id="{D31FA9ED-2473-4B6C-AB98-143F20D62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85" name="Picture 39">
          <a:extLst>
            <a:ext uri="{FF2B5EF4-FFF2-40B4-BE49-F238E27FC236}">
              <a16:creationId xmlns:a16="http://schemas.microsoft.com/office/drawing/2014/main" id="{9082B907-9B7B-4A9F-976A-6211DCA90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86" name="Picture 40">
          <a:extLst>
            <a:ext uri="{FF2B5EF4-FFF2-40B4-BE49-F238E27FC236}">
              <a16:creationId xmlns:a16="http://schemas.microsoft.com/office/drawing/2014/main" id="{ECC8D6E0-2947-46A9-A09C-01339A682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87" name="Picture 45">
          <a:extLst>
            <a:ext uri="{FF2B5EF4-FFF2-40B4-BE49-F238E27FC236}">
              <a16:creationId xmlns:a16="http://schemas.microsoft.com/office/drawing/2014/main" id="{50DAB10C-B23F-4C28-8985-46BFA3529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88" name="Picture 46">
          <a:extLst>
            <a:ext uri="{FF2B5EF4-FFF2-40B4-BE49-F238E27FC236}">
              <a16:creationId xmlns:a16="http://schemas.microsoft.com/office/drawing/2014/main" id="{9762D7AD-2C71-4FA0-BA48-C0713CD81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89" name="Picture 47">
          <a:extLst>
            <a:ext uri="{FF2B5EF4-FFF2-40B4-BE49-F238E27FC236}">
              <a16:creationId xmlns:a16="http://schemas.microsoft.com/office/drawing/2014/main" id="{E7EC77A7-7911-42CD-8F94-27AD55027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90" name="Picture 48">
          <a:extLst>
            <a:ext uri="{FF2B5EF4-FFF2-40B4-BE49-F238E27FC236}">
              <a16:creationId xmlns:a16="http://schemas.microsoft.com/office/drawing/2014/main" id="{0EC09AFA-40D7-4DD0-B6D8-44F43EFD3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91" name="Picture 49">
          <a:extLst>
            <a:ext uri="{FF2B5EF4-FFF2-40B4-BE49-F238E27FC236}">
              <a16:creationId xmlns:a16="http://schemas.microsoft.com/office/drawing/2014/main" id="{F762F34B-46E3-46DC-A552-05C91487D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92" name="Picture 50">
          <a:extLst>
            <a:ext uri="{FF2B5EF4-FFF2-40B4-BE49-F238E27FC236}">
              <a16:creationId xmlns:a16="http://schemas.microsoft.com/office/drawing/2014/main" id="{D0B7CC5F-4AF8-4D7E-AEBB-6BD7949CF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93" name="Picture 51">
          <a:extLst>
            <a:ext uri="{FF2B5EF4-FFF2-40B4-BE49-F238E27FC236}">
              <a16:creationId xmlns:a16="http://schemas.microsoft.com/office/drawing/2014/main" id="{399595BD-9229-4735-B4B3-E2D9A13A4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94" name="Picture 56">
          <a:extLst>
            <a:ext uri="{FF2B5EF4-FFF2-40B4-BE49-F238E27FC236}">
              <a16:creationId xmlns:a16="http://schemas.microsoft.com/office/drawing/2014/main" id="{D282CC8B-8294-4136-BA1E-BCB252993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95" name="Picture 57">
          <a:extLst>
            <a:ext uri="{FF2B5EF4-FFF2-40B4-BE49-F238E27FC236}">
              <a16:creationId xmlns:a16="http://schemas.microsoft.com/office/drawing/2014/main" id="{A94370AF-F888-42E2-B3DE-726B883EF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96" name="Picture 58">
          <a:extLst>
            <a:ext uri="{FF2B5EF4-FFF2-40B4-BE49-F238E27FC236}">
              <a16:creationId xmlns:a16="http://schemas.microsoft.com/office/drawing/2014/main" id="{84FC3573-8EB3-4C21-9D5D-F534821D0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97" name="Picture 59">
          <a:extLst>
            <a:ext uri="{FF2B5EF4-FFF2-40B4-BE49-F238E27FC236}">
              <a16:creationId xmlns:a16="http://schemas.microsoft.com/office/drawing/2014/main" id="{06FC5755-19C7-4FBD-86DB-54953A2CA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98" name="Picture 60">
          <a:extLst>
            <a:ext uri="{FF2B5EF4-FFF2-40B4-BE49-F238E27FC236}">
              <a16:creationId xmlns:a16="http://schemas.microsoft.com/office/drawing/2014/main" id="{115D5B0E-59DC-44F5-BE24-C3CFA0B99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99" name="Picture 61">
          <a:extLst>
            <a:ext uri="{FF2B5EF4-FFF2-40B4-BE49-F238E27FC236}">
              <a16:creationId xmlns:a16="http://schemas.microsoft.com/office/drawing/2014/main" id="{BDDD2A44-76C4-4A0A-9AED-7A740647F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00" name="Picture 62">
          <a:extLst>
            <a:ext uri="{FF2B5EF4-FFF2-40B4-BE49-F238E27FC236}">
              <a16:creationId xmlns:a16="http://schemas.microsoft.com/office/drawing/2014/main" id="{D349989E-B942-4F38-830B-31DC32D4C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01" name="Picture 67">
          <a:extLst>
            <a:ext uri="{FF2B5EF4-FFF2-40B4-BE49-F238E27FC236}">
              <a16:creationId xmlns:a16="http://schemas.microsoft.com/office/drawing/2014/main" id="{6F0295B0-F93C-4D94-A98E-377AB0C0A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02" name="Picture 68">
          <a:extLst>
            <a:ext uri="{FF2B5EF4-FFF2-40B4-BE49-F238E27FC236}">
              <a16:creationId xmlns:a16="http://schemas.microsoft.com/office/drawing/2014/main" id="{4F74E889-EAA8-4894-B06C-C292B8228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03" name="Picture 69">
          <a:extLst>
            <a:ext uri="{FF2B5EF4-FFF2-40B4-BE49-F238E27FC236}">
              <a16:creationId xmlns:a16="http://schemas.microsoft.com/office/drawing/2014/main" id="{C21C4EB5-99E5-471B-ADF7-2C257D236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04" name="Picture 70">
          <a:extLst>
            <a:ext uri="{FF2B5EF4-FFF2-40B4-BE49-F238E27FC236}">
              <a16:creationId xmlns:a16="http://schemas.microsoft.com/office/drawing/2014/main" id="{88035819-ADC9-4C07-A801-4D7170280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05" name="Picture 71">
          <a:extLst>
            <a:ext uri="{FF2B5EF4-FFF2-40B4-BE49-F238E27FC236}">
              <a16:creationId xmlns:a16="http://schemas.microsoft.com/office/drawing/2014/main" id="{E0A8717B-9395-4994-9177-8341752D5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06" name="Picture 72">
          <a:extLst>
            <a:ext uri="{FF2B5EF4-FFF2-40B4-BE49-F238E27FC236}">
              <a16:creationId xmlns:a16="http://schemas.microsoft.com/office/drawing/2014/main" id="{F80B1907-C289-4C14-841E-A906EB42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07" name="Picture 73">
          <a:extLst>
            <a:ext uri="{FF2B5EF4-FFF2-40B4-BE49-F238E27FC236}">
              <a16:creationId xmlns:a16="http://schemas.microsoft.com/office/drawing/2014/main" id="{D9C110CA-E168-4C49-A0C3-47C1AAA36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808" name="Picture 78">
          <a:extLst>
            <a:ext uri="{FF2B5EF4-FFF2-40B4-BE49-F238E27FC236}">
              <a16:creationId xmlns:a16="http://schemas.microsoft.com/office/drawing/2014/main" id="{F1B541EE-603D-4FED-A204-EA0F384DF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809" name="Picture 79">
          <a:extLst>
            <a:ext uri="{FF2B5EF4-FFF2-40B4-BE49-F238E27FC236}">
              <a16:creationId xmlns:a16="http://schemas.microsoft.com/office/drawing/2014/main" id="{2A0EA86C-D85F-4523-BA9F-3FDEEC294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810" name="Picture 80">
          <a:extLst>
            <a:ext uri="{FF2B5EF4-FFF2-40B4-BE49-F238E27FC236}">
              <a16:creationId xmlns:a16="http://schemas.microsoft.com/office/drawing/2014/main" id="{D08D78AA-5740-42F1-90DE-95EFA6D8C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811" name="Picture 81">
          <a:extLst>
            <a:ext uri="{FF2B5EF4-FFF2-40B4-BE49-F238E27FC236}">
              <a16:creationId xmlns:a16="http://schemas.microsoft.com/office/drawing/2014/main" id="{B7D80FB9-74BC-4F3A-9943-16ECA2668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812" name="Picture 82">
          <a:extLst>
            <a:ext uri="{FF2B5EF4-FFF2-40B4-BE49-F238E27FC236}">
              <a16:creationId xmlns:a16="http://schemas.microsoft.com/office/drawing/2014/main" id="{F8E94984-3BC9-4153-8EFC-7F0DE0247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813" name="Picture 83">
          <a:extLst>
            <a:ext uri="{FF2B5EF4-FFF2-40B4-BE49-F238E27FC236}">
              <a16:creationId xmlns:a16="http://schemas.microsoft.com/office/drawing/2014/main" id="{365C6102-8AD1-4992-BCCA-38FB646D5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814" name="Picture 84">
          <a:extLst>
            <a:ext uri="{FF2B5EF4-FFF2-40B4-BE49-F238E27FC236}">
              <a16:creationId xmlns:a16="http://schemas.microsoft.com/office/drawing/2014/main" id="{BE4144FB-70BB-4FC6-846D-5FB731E15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15" name="Picture 89">
          <a:extLst>
            <a:ext uri="{FF2B5EF4-FFF2-40B4-BE49-F238E27FC236}">
              <a16:creationId xmlns:a16="http://schemas.microsoft.com/office/drawing/2014/main" id="{921BCCDF-FC7C-434E-A717-8882951B0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16" name="Picture 90">
          <a:extLst>
            <a:ext uri="{FF2B5EF4-FFF2-40B4-BE49-F238E27FC236}">
              <a16:creationId xmlns:a16="http://schemas.microsoft.com/office/drawing/2014/main" id="{DBB995AF-B888-4E1F-9690-42B9228F0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17" name="Picture 91">
          <a:extLst>
            <a:ext uri="{FF2B5EF4-FFF2-40B4-BE49-F238E27FC236}">
              <a16:creationId xmlns:a16="http://schemas.microsoft.com/office/drawing/2014/main" id="{A4E7EE69-2D0F-444A-AA93-51E601193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18" name="Picture 92">
          <a:extLst>
            <a:ext uri="{FF2B5EF4-FFF2-40B4-BE49-F238E27FC236}">
              <a16:creationId xmlns:a16="http://schemas.microsoft.com/office/drawing/2014/main" id="{1228DE32-CF8F-452B-B123-4F1D984DE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19" name="Picture 93">
          <a:extLst>
            <a:ext uri="{FF2B5EF4-FFF2-40B4-BE49-F238E27FC236}">
              <a16:creationId xmlns:a16="http://schemas.microsoft.com/office/drawing/2014/main" id="{E97AAAE3-6EBE-4562-9660-7D9BAA29A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20" name="Picture 94">
          <a:extLst>
            <a:ext uri="{FF2B5EF4-FFF2-40B4-BE49-F238E27FC236}">
              <a16:creationId xmlns:a16="http://schemas.microsoft.com/office/drawing/2014/main" id="{A4BCFEE4-19A1-4AF4-A9E0-236BBAD44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21" name="Picture 95">
          <a:extLst>
            <a:ext uri="{FF2B5EF4-FFF2-40B4-BE49-F238E27FC236}">
              <a16:creationId xmlns:a16="http://schemas.microsoft.com/office/drawing/2014/main" id="{E53B9B9C-1E59-4B69-AE7D-9995E3578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22" name="Picture 100">
          <a:extLst>
            <a:ext uri="{FF2B5EF4-FFF2-40B4-BE49-F238E27FC236}">
              <a16:creationId xmlns:a16="http://schemas.microsoft.com/office/drawing/2014/main" id="{E5D7708A-CB43-482C-AE3E-4CA09093F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23" name="Picture 101">
          <a:extLst>
            <a:ext uri="{FF2B5EF4-FFF2-40B4-BE49-F238E27FC236}">
              <a16:creationId xmlns:a16="http://schemas.microsoft.com/office/drawing/2014/main" id="{08823CCB-DDF6-408E-92BD-BBAB5D7BD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24" name="Picture 102">
          <a:extLst>
            <a:ext uri="{FF2B5EF4-FFF2-40B4-BE49-F238E27FC236}">
              <a16:creationId xmlns:a16="http://schemas.microsoft.com/office/drawing/2014/main" id="{CB5263EA-DA20-4E83-83A5-58E3B85E8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25" name="Picture 103">
          <a:extLst>
            <a:ext uri="{FF2B5EF4-FFF2-40B4-BE49-F238E27FC236}">
              <a16:creationId xmlns:a16="http://schemas.microsoft.com/office/drawing/2014/main" id="{7A62926D-6A8A-4E06-9841-39DF98451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26" name="Picture 104">
          <a:extLst>
            <a:ext uri="{FF2B5EF4-FFF2-40B4-BE49-F238E27FC236}">
              <a16:creationId xmlns:a16="http://schemas.microsoft.com/office/drawing/2014/main" id="{8D2FF375-29C7-4369-857E-A85531CA5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27" name="Picture 105">
          <a:extLst>
            <a:ext uri="{FF2B5EF4-FFF2-40B4-BE49-F238E27FC236}">
              <a16:creationId xmlns:a16="http://schemas.microsoft.com/office/drawing/2014/main" id="{F0693F7B-EA16-4975-AAED-0714CA938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28" name="Picture 106">
          <a:extLst>
            <a:ext uri="{FF2B5EF4-FFF2-40B4-BE49-F238E27FC236}">
              <a16:creationId xmlns:a16="http://schemas.microsoft.com/office/drawing/2014/main" id="{D1AF4BD1-161A-4385-981B-F25C72144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29" name="Picture 105">
          <a:extLst>
            <a:ext uri="{FF2B5EF4-FFF2-40B4-BE49-F238E27FC236}">
              <a16:creationId xmlns:a16="http://schemas.microsoft.com/office/drawing/2014/main" id="{ADDCE144-47C3-48EB-A01E-44735B636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0" name="Picture 113">
          <a:extLst>
            <a:ext uri="{FF2B5EF4-FFF2-40B4-BE49-F238E27FC236}">
              <a16:creationId xmlns:a16="http://schemas.microsoft.com/office/drawing/2014/main" id="{DD867C23-E1C0-46C4-B6D1-71CFA2182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1" name="Picture 114">
          <a:extLst>
            <a:ext uri="{FF2B5EF4-FFF2-40B4-BE49-F238E27FC236}">
              <a16:creationId xmlns:a16="http://schemas.microsoft.com/office/drawing/2014/main" id="{D35DD207-C59F-435B-BBDA-D5A2970CF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2" name="Picture 115">
          <a:extLst>
            <a:ext uri="{FF2B5EF4-FFF2-40B4-BE49-F238E27FC236}">
              <a16:creationId xmlns:a16="http://schemas.microsoft.com/office/drawing/2014/main" id="{AB015DC4-B406-482E-ABCC-8F570CB97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3" name="Picture 116">
          <a:extLst>
            <a:ext uri="{FF2B5EF4-FFF2-40B4-BE49-F238E27FC236}">
              <a16:creationId xmlns:a16="http://schemas.microsoft.com/office/drawing/2014/main" id="{3C5ED9EC-569A-4387-B74D-20E8CE296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4" name="Picture 117">
          <a:extLst>
            <a:ext uri="{FF2B5EF4-FFF2-40B4-BE49-F238E27FC236}">
              <a16:creationId xmlns:a16="http://schemas.microsoft.com/office/drawing/2014/main" id="{90A8D1C7-838A-49F6-A7CD-E4835827A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5" name="Picture 118">
          <a:extLst>
            <a:ext uri="{FF2B5EF4-FFF2-40B4-BE49-F238E27FC236}">
              <a16:creationId xmlns:a16="http://schemas.microsoft.com/office/drawing/2014/main" id="{FD673A3B-CE3B-4941-AA6D-00297A32A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6" name="Picture 119">
          <a:extLst>
            <a:ext uri="{FF2B5EF4-FFF2-40B4-BE49-F238E27FC236}">
              <a16:creationId xmlns:a16="http://schemas.microsoft.com/office/drawing/2014/main" id="{57929F61-7A53-4078-B889-6530BBCEA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837" name="Picture 120">
          <a:extLst>
            <a:ext uri="{FF2B5EF4-FFF2-40B4-BE49-F238E27FC236}">
              <a16:creationId xmlns:a16="http://schemas.microsoft.com/office/drawing/2014/main" id="{525D89D6-F802-42BF-B0A8-32FE26010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8" name="Picture 121">
          <a:extLst>
            <a:ext uri="{FF2B5EF4-FFF2-40B4-BE49-F238E27FC236}">
              <a16:creationId xmlns:a16="http://schemas.microsoft.com/office/drawing/2014/main" id="{483DDA66-C006-4FCF-9C4C-266843793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39" name="Picture 122">
          <a:extLst>
            <a:ext uri="{FF2B5EF4-FFF2-40B4-BE49-F238E27FC236}">
              <a16:creationId xmlns:a16="http://schemas.microsoft.com/office/drawing/2014/main" id="{46BA694B-057B-4390-84DA-29084C914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40" name="Picture 12">
          <a:extLst>
            <a:ext uri="{FF2B5EF4-FFF2-40B4-BE49-F238E27FC236}">
              <a16:creationId xmlns:a16="http://schemas.microsoft.com/office/drawing/2014/main" id="{1CC32DFB-E9EC-4C6B-920E-608C793D7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41" name="Picture 13">
          <a:extLst>
            <a:ext uri="{FF2B5EF4-FFF2-40B4-BE49-F238E27FC236}">
              <a16:creationId xmlns:a16="http://schemas.microsoft.com/office/drawing/2014/main" id="{CC16018F-BA3F-403D-A8E0-57ED11A88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42" name="Picture 14">
          <a:extLst>
            <a:ext uri="{FF2B5EF4-FFF2-40B4-BE49-F238E27FC236}">
              <a16:creationId xmlns:a16="http://schemas.microsoft.com/office/drawing/2014/main" id="{E6EC0D55-F59A-4FD0-B7F9-98357C60E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43" name="Picture 15">
          <a:extLst>
            <a:ext uri="{FF2B5EF4-FFF2-40B4-BE49-F238E27FC236}">
              <a16:creationId xmlns:a16="http://schemas.microsoft.com/office/drawing/2014/main" id="{24AFAFFD-0911-4219-9BAC-3852E3325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44" name="Picture 16">
          <a:extLst>
            <a:ext uri="{FF2B5EF4-FFF2-40B4-BE49-F238E27FC236}">
              <a16:creationId xmlns:a16="http://schemas.microsoft.com/office/drawing/2014/main" id="{37865E71-6976-43B5-AB1B-CB39BDE93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45" name="Picture 17">
          <a:extLst>
            <a:ext uri="{FF2B5EF4-FFF2-40B4-BE49-F238E27FC236}">
              <a16:creationId xmlns:a16="http://schemas.microsoft.com/office/drawing/2014/main" id="{421F5D51-972B-479B-933B-E5FD761E0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46" name="Picture 18">
          <a:extLst>
            <a:ext uri="{FF2B5EF4-FFF2-40B4-BE49-F238E27FC236}">
              <a16:creationId xmlns:a16="http://schemas.microsoft.com/office/drawing/2014/main" id="{6FB4A9DB-B710-442C-BBB2-45AA622FF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47" name="Picture 12">
          <a:extLst>
            <a:ext uri="{FF2B5EF4-FFF2-40B4-BE49-F238E27FC236}">
              <a16:creationId xmlns:a16="http://schemas.microsoft.com/office/drawing/2014/main" id="{2D1598C8-8962-40D7-997D-9035D82D8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48" name="Picture 13">
          <a:extLst>
            <a:ext uri="{FF2B5EF4-FFF2-40B4-BE49-F238E27FC236}">
              <a16:creationId xmlns:a16="http://schemas.microsoft.com/office/drawing/2014/main" id="{E8D52133-CF05-4B86-8FEC-C68D3CDD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49" name="Picture 14">
          <a:extLst>
            <a:ext uri="{FF2B5EF4-FFF2-40B4-BE49-F238E27FC236}">
              <a16:creationId xmlns:a16="http://schemas.microsoft.com/office/drawing/2014/main" id="{7929F572-890B-48A1-874C-4D1E8C836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50" name="Picture 15">
          <a:extLst>
            <a:ext uri="{FF2B5EF4-FFF2-40B4-BE49-F238E27FC236}">
              <a16:creationId xmlns:a16="http://schemas.microsoft.com/office/drawing/2014/main" id="{F8EF4D98-85B1-412D-89F5-E083EE111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51" name="Picture 16">
          <a:extLst>
            <a:ext uri="{FF2B5EF4-FFF2-40B4-BE49-F238E27FC236}">
              <a16:creationId xmlns:a16="http://schemas.microsoft.com/office/drawing/2014/main" id="{B50D384B-536F-462D-8EC6-ACF6E5B88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52" name="Picture 17">
          <a:extLst>
            <a:ext uri="{FF2B5EF4-FFF2-40B4-BE49-F238E27FC236}">
              <a16:creationId xmlns:a16="http://schemas.microsoft.com/office/drawing/2014/main" id="{608EEE50-8A9A-49FB-A0ED-BDBB7F7EA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53" name="Picture 18">
          <a:extLst>
            <a:ext uri="{FF2B5EF4-FFF2-40B4-BE49-F238E27FC236}">
              <a16:creationId xmlns:a16="http://schemas.microsoft.com/office/drawing/2014/main" id="{38F3A31A-3905-48BE-9C45-E965CCFF1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54" name="Picture 23">
          <a:extLst>
            <a:ext uri="{FF2B5EF4-FFF2-40B4-BE49-F238E27FC236}">
              <a16:creationId xmlns:a16="http://schemas.microsoft.com/office/drawing/2014/main" id="{6800A484-E631-4D1A-B144-DA2E872EE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55" name="Picture 24">
          <a:extLst>
            <a:ext uri="{FF2B5EF4-FFF2-40B4-BE49-F238E27FC236}">
              <a16:creationId xmlns:a16="http://schemas.microsoft.com/office/drawing/2014/main" id="{7D9CB519-0ADE-41A1-83D5-DC69436CB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56" name="Picture 25">
          <a:extLst>
            <a:ext uri="{FF2B5EF4-FFF2-40B4-BE49-F238E27FC236}">
              <a16:creationId xmlns:a16="http://schemas.microsoft.com/office/drawing/2014/main" id="{BE6F1CAB-F8B7-4010-8D4D-331C301DE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57" name="Picture 26">
          <a:extLst>
            <a:ext uri="{FF2B5EF4-FFF2-40B4-BE49-F238E27FC236}">
              <a16:creationId xmlns:a16="http://schemas.microsoft.com/office/drawing/2014/main" id="{8E5097DE-C3FD-48CD-9C06-E806D8597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58" name="Picture 27">
          <a:extLst>
            <a:ext uri="{FF2B5EF4-FFF2-40B4-BE49-F238E27FC236}">
              <a16:creationId xmlns:a16="http://schemas.microsoft.com/office/drawing/2014/main" id="{4718D2C0-E550-4442-A74A-06E64D83C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59" name="Picture 28">
          <a:extLst>
            <a:ext uri="{FF2B5EF4-FFF2-40B4-BE49-F238E27FC236}">
              <a16:creationId xmlns:a16="http://schemas.microsoft.com/office/drawing/2014/main" id="{531FB9B4-23DE-4666-BD6C-2502E0F8F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60" name="Picture 29">
          <a:extLst>
            <a:ext uri="{FF2B5EF4-FFF2-40B4-BE49-F238E27FC236}">
              <a16:creationId xmlns:a16="http://schemas.microsoft.com/office/drawing/2014/main" id="{691F0904-9EBA-45A9-9B41-B5D79ABC0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61" name="Picture 21">
          <a:extLst>
            <a:ext uri="{FF2B5EF4-FFF2-40B4-BE49-F238E27FC236}">
              <a16:creationId xmlns:a16="http://schemas.microsoft.com/office/drawing/2014/main" id="{BD4126E6-2E4D-47E7-8684-DA99FAD3D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62" name="Picture 21">
          <a:extLst>
            <a:ext uri="{FF2B5EF4-FFF2-40B4-BE49-F238E27FC236}">
              <a16:creationId xmlns:a16="http://schemas.microsoft.com/office/drawing/2014/main" id="{7FD4C8B6-7F0C-45EB-835A-7CB23C88C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63" name="Picture 32">
          <a:extLst>
            <a:ext uri="{FF2B5EF4-FFF2-40B4-BE49-F238E27FC236}">
              <a16:creationId xmlns:a16="http://schemas.microsoft.com/office/drawing/2014/main" id="{657053FD-EF36-4FB0-B26B-C6C30BB41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64" name="Picture 12">
          <a:extLst>
            <a:ext uri="{FF2B5EF4-FFF2-40B4-BE49-F238E27FC236}">
              <a16:creationId xmlns:a16="http://schemas.microsoft.com/office/drawing/2014/main" id="{36E5C9EB-9EC9-4313-9E08-99807C0B2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65" name="Picture 13">
          <a:extLst>
            <a:ext uri="{FF2B5EF4-FFF2-40B4-BE49-F238E27FC236}">
              <a16:creationId xmlns:a16="http://schemas.microsoft.com/office/drawing/2014/main" id="{2BD375FA-47B6-4E37-9E37-7AF384A7B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66" name="Picture 14">
          <a:extLst>
            <a:ext uri="{FF2B5EF4-FFF2-40B4-BE49-F238E27FC236}">
              <a16:creationId xmlns:a16="http://schemas.microsoft.com/office/drawing/2014/main" id="{F94D9C88-6280-4DC9-963E-F75F9A5B0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67" name="Picture 15">
          <a:extLst>
            <a:ext uri="{FF2B5EF4-FFF2-40B4-BE49-F238E27FC236}">
              <a16:creationId xmlns:a16="http://schemas.microsoft.com/office/drawing/2014/main" id="{BBD35C4E-C6C3-4A30-9961-3D7697856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68" name="Picture 16">
          <a:extLst>
            <a:ext uri="{FF2B5EF4-FFF2-40B4-BE49-F238E27FC236}">
              <a16:creationId xmlns:a16="http://schemas.microsoft.com/office/drawing/2014/main" id="{C6D8DD0F-9B8B-41F0-A7FA-FEA0E5DDE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69" name="Picture 17">
          <a:extLst>
            <a:ext uri="{FF2B5EF4-FFF2-40B4-BE49-F238E27FC236}">
              <a16:creationId xmlns:a16="http://schemas.microsoft.com/office/drawing/2014/main" id="{1D20D251-68AA-4ADA-B5E5-77B7A5735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70" name="Picture 18">
          <a:extLst>
            <a:ext uri="{FF2B5EF4-FFF2-40B4-BE49-F238E27FC236}">
              <a16:creationId xmlns:a16="http://schemas.microsoft.com/office/drawing/2014/main" id="{963F17F8-4422-4077-817E-833F76A00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71" name="Picture 12">
          <a:extLst>
            <a:ext uri="{FF2B5EF4-FFF2-40B4-BE49-F238E27FC236}">
              <a16:creationId xmlns:a16="http://schemas.microsoft.com/office/drawing/2014/main" id="{56725261-800F-4EB4-9522-5F1E2E6F1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72" name="Picture 13">
          <a:extLst>
            <a:ext uri="{FF2B5EF4-FFF2-40B4-BE49-F238E27FC236}">
              <a16:creationId xmlns:a16="http://schemas.microsoft.com/office/drawing/2014/main" id="{D3E2E278-C620-4C8C-BB48-EACBA5B53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73" name="Picture 14">
          <a:extLst>
            <a:ext uri="{FF2B5EF4-FFF2-40B4-BE49-F238E27FC236}">
              <a16:creationId xmlns:a16="http://schemas.microsoft.com/office/drawing/2014/main" id="{857177F6-F525-4989-93DF-FCF4AD7F5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74" name="Picture 15">
          <a:extLst>
            <a:ext uri="{FF2B5EF4-FFF2-40B4-BE49-F238E27FC236}">
              <a16:creationId xmlns:a16="http://schemas.microsoft.com/office/drawing/2014/main" id="{EDBFF093-42C1-47D7-A9DA-579EC1891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75" name="Picture 16">
          <a:extLst>
            <a:ext uri="{FF2B5EF4-FFF2-40B4-BE49-F238E27FC236}">
              <a16:creationId xmlns:a16="http://schemas.microsoft.com/office/drawing/2014/main" id="{8B88C9F5-87A0-4180-A439-DE63FDE96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76" name="Picture 17">
          <a:extLst>
            <a:ext uri="{FF2B5EF4-FFF2-40B4-BE49-F238E27FC236}">
              <a16:creationId xmlns:a16="http://schemas.microsoft.com/office/drawing/2014/main" id="{62D6CF8B-D900-4C9E-B70A-3E8AA0FAF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77" name="Picture 18">
          <a:extLst>
            <a:ext uri="{FF2B5EF4-FFF2-40B4-BE49-F238E27FC236}">
              <a16:creationId xmlns:a16="http://schemas.microsoft.com/office/drawing/2014/main" id="{E0FB167D-8F93-4CA9-8E83-9F39B9F60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78" name="Picture 23">
          <a:extLst>
            <a:ext uri="{FF2B5EF4-FFF2-40B4-BE49-F238E27FC236}">
              <a16:creationId xmlns:a16="http://schemas.microsoft.com/office/drawing/2014/main" id="{81092042-043B-46A5-A9ED-213259E8B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79" name="Picture 24">
          <a:extLst>
            <a:ext uri="{FF2B5EF4-FFF2-40B4-BE49-F238E27FC236}">
              <a16:creationId xmlns:a16="http://schemas.microsoft.com/office/drawing/2014/main" id="{8CAA84D1-03B3-4B17-B0C7-CD2F9F967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80" name="Picture 25">
          <a:extLst>
            <a:ext uri="{FF2B5EF4-FFF2-40B4-BE49-F238E27FC236}">
              <a16:creationId xmlns:a16="http://schemas.microsoft.com/office/drawing/2014/main" id="{2BE4D785-DD80-4170-8625-41ED7AE5A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81" name="Picture 26">
          <a:extLst>
            <a:ext uri="{FF2B5EF4-FFF2-40B4-BE49-F238E27FC236}">
              <a16:creationId xmlns:a16="http://schemas.microsoft.com/office/drawing/2014/main" id="{3CFC1E95-F96C-45E4-A20A-F1DF0162E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82" name="Picture 27">
          <a:extLst>
            <a:ext uri="{FF2B5EF4-FFF2-40B4-BE49-F238E27FC236}">
              <a16:creationId xmlns:a16="http://schemas.microsoft.com/office/drawing/2014/main" id="{14743EFD-1D42-469E-839E-94D4077B1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83" name="Picture 28">
          <a:extLst>
            <a:ext uri="{FF2B5EF4-FFF2-40B4-BE49-F238E27FC236}">
              <a16:creationId xmlns:a16="http://schemas.microsoft.com/office/drawing/2014/main" id="{5190DADE-18FC-4A56-ABA6-0B27F10DB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84" name="Picture 29">
          <a:extLst>
            <a:ext uri="{FF2B5EF4-FFF2-40B4-BE49-F238E27FC236}">
              <a16:creationId xmlns:a16="http://schemas.microsoft.com/office/drawing/2014/main" id="{FF4CEDFD-4F76-405E-BC3E-5048A0CF7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85" name="Picture 21">
          <a:extLst>
            <a:ext uri="{FF2B5EF4-FFF2-40B4-BE49-F238E27FC236}">
              <a16:creationId xmlns:a16="http://schemas.microsoft.com/office/drawing/2014/main" id="{3506BA31-6658-41EB-AF82-1607AD25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86" name="Picture 21">
          <a:extLst>
            <a:ext uri="{FF2B5EF4-FFF2-40B4-BE49-F238E27FC236}">
              <a16:creationId xmlns:a16="http://schemas.microsoft.com/office/drawing/2014/main" id="{93FFC708-1D8E-48E0-8B29-AAC5BB56D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887" name="Picture 32">
          <a:extLst>
            <a:ext uri="{FF2B5EF4-FFF2-40B4-BE49-F238E27FC236}">
              <a16:creationId xmlns:a16="http://schemas.microsoft.com/office/drawing/2014/main" id="{FF911B1F-3A6C-4240-8D2D-B9D6852B5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88" name="Picture 12">
          <a:extLst>
            <a:ext uri="{FF2B5EF4-FFF2-40B4-BE49-F238E27FC236}">
              <a16:creationId xmlns:a16="http://schemas.microsoft.com/office/drawing/2014/main" id="{14E7869E-5A0D-4208-98C2-2E1FBE752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89" name="Picture 13">
          <a:extLst>
            <a:ext uri="{FF2B5EF4-FFF2-40B4-BE49-F238E27FC236}">
              <a16:creationId xmlns:a16="http://schemas.microsoft.com/office/drawing/2014/main" id="{6EC489A2-B56B-4D65-AD5D-4CE0EFC87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90" name="Picture 14">
          <a:extLst>
            <a:ext uri="{FF2B5EF4-FFF2-40B4-BE49-F238E27FC236}">
              <a16:creationId xmlns:a16="http://schemas.microsoft.com/office/drawing/2014/main" id="{23988B3A-2279-472E-ABC8-43C410BA3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91" name="Picture 15">
          <a:extLst>
            <a:ext uri="{FF2B5EF4-FFF2-40B4-BE49-F238E27FC236}">
              <a16:creationId xmlns:a16="http://schemas.microsoft.com/office/drawing/2014/main" id="{4F813B86-4410-4DC3-B8B1-2E5D7EB32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92" name="Picture 16">
          <a:extLst>
            <a:ext uri="{FF2B5EF4-FFF2-40B4-BE49-F238E27FC236}">
              <a16:creationId xmlns:a16="http://schemas.microsoft.com/office/drawing/2014/main" id="{56BC5AA1-C5A6-4F8F-9C6A-303E526B7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93" name="Picture 17">
          <a:extLst>
            <a:ext uri="{FF2B5EF4-FFF2-40B4-BE49-F238E27FC236}">
              <a16:creationId xmlns:a16="http://schemas.microsoft.com/office/drawing/2014/main" id="{13174EA8-A6BC-46FB-823A-49C13FC1C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94" name="Picture 18">
          <a:extLst>
            <a:ext uri="{FF2B5EF4-FFF2-40B4-BE49-F238E27FC236}">
              <a16:creationId xmlns:a16="http://schemas.microsoft.com/office/drawing/2014/main" id="{CDAC37D0-9D20-4482-A594-FDDC9E61E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95" name="Picture 12">
          <a:extLst>
            <a:ext uri="{FF2B5EF4-FFF2-40B4-BE49-F238E27FC236}">
              <a16:creationId xmlns:a16="http://schemas.microsoft.com/office/drawing/2014/main" id="{5137E533-F2E5-4B41-8632-CF1D451EA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96" name="Picture 13">
          <a:extLst>
            <a:ext uri="{FF2B5EF4-FFF2-40B4-BE49-F238E27FC236}">
              <a16:creationId xmlns:a16="http://schemas.microsoft.com/office/drawing/2014/main" id="{0E20AC02-74E6-45C1-94E2-BBAA8C505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97" name="Picture 14">
          <a:extLst>
            <a:ext uri="{FF2B5EF4-FFF2-40B4-BE49-F238E27FC236}">
              <a16:creationId xmlns:a16="http://schemas.microsoft.com/office/drawing/2014/main" id="{8A06F8B2-8753-4883-A498-1F639748D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98" name="Picture 15">
          <a:extLst>
            <a:ext uri="{FF2B5EF4-FFF2-40B4-BE49-F238E27FC236}">
              <a16:creationId xmlns:a16="http://schemas.microsoft.com/office/drawing/2014/main" id="{0DEF2E76-DEE1-4580-88B5-516749379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99" name="Picture 16">
          <a:extLst>
            <a:ext uri="{FF2B5EF4-FFF2-40B4-BE49-F238E27FC236}">
              <a16:creationId xmlns:a16="http://schemas.microsoft.com/office/drawing/2014/main" id="{A45FB202-A10F-42C1-8FE8-7BBE3307F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00" name="Picture 17">
          <a:extLst>
            <a:ext uri="{FF2B5EF4-FFF2-40B4-BE49-F238E27FC236}">
              <a16:creationId xmlns:a16="http://schemas.microsoft.com/office/drawing/2014/main" id="{F2CFA5B7-B3CE-4CBC-AB03-B7E5164B0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01" name="Picture 18">
          <a:extLst>
            <a:ext uri="{FF2B5EF4-FFF2-40B4-BE49-F238E27FC236}">
              <a16:creationId xmlns:a16="http://schemas.microsoft.com/office/drawing/2014/main" id="{CFE26D07-385F-4BC7-B9DA-B73B4BF1D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02" name="Picture 23">
          <a:extLst>
            <a:ext uri="{FF2B5EF4-FFF2-40B4-BE49-F238E27FC236}">
              <a16:creationId xmlns:a16="http://schemas.microsoft.com/office/drawing/2014/main" id="{A0FC4B5B-959C-4878-AA1E-5C4AAC0CE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03" name="Picture 24">
          <a:extLst>
            <a:ext uri="{FF2B5EF4-FFF2-40B4-BE49-F238E27FC236}">
              <a16:creationId xmlns:a16="http://schemas.microsoft.com/office/drawing/2014/main" id="{F078B74B-8C74-4BF0-9D55-7074F0128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04" name="Picture 25">
          <a:extLst>
            <a:ext uri="{FF2B5EF4-FFF2-40B4-BE49-F238E27FC236}">
              <a16:creationId xmlns:a16="http://schemas.microsoft.com/office/drawing/2014/main" id="{7FF3B0F1-B866-404D-B60A-7DA3ED97C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05" name="Picture 26">
          <a:extLst>
            <a:ext uri="{FF2B5EF4-FFF2-40B4-BE49-F238E27FC236}">
              <a16:creationId xmlns:a16="http://schemas.microsoft.com/office/drawing/2014/main" id="{8F352E85-E207-46B8-AB48-E704FBC2D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06" name="Picture 27">
          <a:extLst>
            <a:ext uri="{FF2B5EF4-FFF2-40B4-BE49-F238E27FC236}">
              <a16:creationId xmlns:a16="http://schemas.microsoft.com/office/drawing/2014/main" id="{E85F1EA4-ACF8-43C0-B83A-54267D879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07" name="Picture 28">
          <a:extLst>
            <a:ext uri="{FF2B5EF4-FFF2-40B4-BE49-F238E27FC236}">
              <a16:creationId xmlns:a16="http://schemas.microsoft.com/office/drawing/2014/main" id="{DA1563D0-03AD-4CC4-8DD3-600F945C1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08" name="Picture 29">
          <a:extLst>
            <a:ext uri="{FF2B5EF4-FFF2-40B4-BE49-F238E27FC236}">
              <a16:creationId xmlns:a16="http://schemas.microsoft.com/office/drawing/2014/main" id="{9FA8F84D-9B61-444D-B7F2-6D52619F0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09" name="Picture 21">
          <a:extLst>
            <a:ext uri="{FF2B5EF4-FFF2-40B4-BE49-F238E27FC236}">
              <a16:creationId xmlns:a16="http://schemas.microsoft.com/office/drawing/2014/main" id="{E2B44CAD-90B9-4CEA-9936-EA72E53C9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10" name="Picture 21">
          <a:extLst>
            <a:ext uri="{FF2B5EF4-FFF2-40B4-BE49-F238E27FC236}">
              <a16:creationId xmlns:a16="http://schemas.microsoft.com/office/drawing/2014/main" id="{B53176EC-3A71-4EB7-AB78-5E6CF6B63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11" name="Picture 32">
          <a:extLst>
            <a:ext uri="{FF2B5EF4-FFF2-40B4-BE49-F238E27FC236}">
              <a16:creationId xmlns:a16="http://schemas.microsoft.com/office/drawing/2014/main" id="{585A54C0-6197-4683-BC9A-ECFF300E2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12" name="Picture 12">
          <a:extLst>
            <a:ext uri="{FF2B5EF4-FFF2-40B4-BE49-F238E27FC236}">
              <a16:creationId xmlns:a16="http://schemas.microsoft.com/office/drawing/2014/main" id="{7D52D799-4604-4C89-BB2B-B76EADD07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13" name="Picture 13">
          <a:extLst>
            <a:ext uri="{FF2B5EF4-FFF2-40B4-BE49-F238E27FC236}">
              <a16:creationId xmlns:a16="http://schemas.microsoft.com/office/drawing/2014/main" id="{4424604E-D7F8-466C-A6E0-86AEFD5E0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14" name="Picture 14">
          <a:extLst>
            <a:ext uri="{FF2B5EF4-FFF2-40B4-BE49-F238E27FC236}">
              <a16:creationId xmlns:a16="http://schemas.microsoft.com/office/drawing/2014/main" id="{DC59766E-AA71-41FB-A4C0-85CA97875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15" name="Picture 15">
          <a:extLst>
            <a:ext uri="{FF2B5EF4-FFF2-40B4-BE49-F238E27FC236}">
              <a16:creationId xmlns:a16="http://schemas.microsoft.com/office/drawing/2014/main" id="{10B33005-04BE-4EC9-8CAF-72D896CE0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16" name="Picture 16">
          <a:extLst>
            <a:ext uri="{FF2B5EF4-FFF2-40B4-BE49-F238E27FC236}">
              <a16:creationId xmlns:a16="http://schemas.microsoft.com/office/drawing/2014/main" id="{6861BBD1-D539-41B7-AE67-FB4CFF0B0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17" name="Picture 17">
          <a:extLst>
            <a:ext uri="{FF2B5EF4-FFF2-40B4-BE49-F238E27FC236}">
              <a16:creationId xmlns:a16="http://schemas.microsoft.com/office/drawing/2014/main" id="{08551423-38CF-42B8-94A9-D3305BD43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18" name="Picture 18">
          <a:extLst>
            <a:ext uri="{FF2B5EF4-FFF2-40B4-BE49-F238E27FC236}">
              <a16:creationId xmlns:a16="http://schemas.microsoft.com/office/drawing/2014/main" id="{950AA6F3-11EA-41FD-BC23-CEA21BDDA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19" name="Picture 12">
          <a:extLst>
            <a:ext uri="{FF2B5EF4-FFF2-40B4-BE49-F238E27FC236}">
              <a16:creationId xmlns:a16="http://schemas.microsoft.com/office/drawing/2014/main" id="{86DBFA9C-87D4-40FC-8128-E8D73BF64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20" name="Picture 13">
          <a:extLst>
            <a:ext uri="{FF2B5EF4-FFF2-40B4-BE49-F238E27FC236}">
              <a16:creationId xmlns:a16="http://schemas.microsoft.com/office/drawing/2014/main" id="{B61B242D-3CFE-448A-BB0E-3C0925199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21" name="Picture 14">
          <a:extLst>
            <a:ext uri="{FF2B5EF4-FFF2-40B4-BE49-F238E27FC236}">
              <a16:creationId xmlns:a16="http://schemas.microsoft.com/office/drawing/2014/main" id="{89148888-A71C-4A0C-AC0B-C93258A3D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22" name="Picture 15">
          <a:extLst>
            <a:ext uri="{FF2B5EF4-FFF2-40B4-BE49-F238E27FC236}">
              <a16:creationId xmlns:a16="http://schemas.microsoft.com/office/drawing/2014/main" id="{4C9421D8-1C22-425A-9EFE-060890280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23" name="Picture 16">
          <a:extLst>
            <a:ext uri="{FF2B5EF4-FFF2-40B4-BE49-F238E27FC236}">
              <a16:creationId xmlns:a16="http://schemas.microsoft.com/office/drawing/2014/main" id="{FB2121EA-4FF9-4237-AE05-30B8721C7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24" name="Picture 17">
          <a:extLst>
            <a:ext uri="{FF2B5EF4-FFF2-40B4-BE49-F238E27FC236}">
              <a16:creationId xmlns:a16="http://schemas.microsoft.com/office/drawing/2014/main" id="{9EAA438E-EE59-4EDF-AD02-029518925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25" name="Picture 18">
          <a:extLst>
            <a:ext uri="{FF2B5EF4-FFF2-40B4-BE49-F238E27FC236}">
              <a16:creationId xmlns:a16="http://schemas.microsoft.com/office/drawing/2014/main" id="{AEAEDF6F-7CB8-44AC-BF96-E09BA56C4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26" name="Picture 23">
          <a:extLst>
            <a:ext uri="{FF2B5EF4-FFF2-40B4-BE49-F238E27FC236}">
              <a16:creationId xmlns:a16="http://schemas.microsoft.com/office/drawing/2014/main" id="{32D7AEDC-C54F-4291-B451-C2F6F7122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27" name="Picture 24">
          <a:extLst>
            <a:ext uri="{FF2B5EF4-FFF2-40B4-BE49-F238E27FC236}">
              <a16:creationId xmlns:a16="http://schemas.microsoft.com/office/drawing/2014/main" id="{E8DCF9B1-3419-4E1C-9FA1-5B820B51B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28" name="Picture 25">
          <a:extLst>
            <a:ext uri="{FF2B5EF4-FFF2-40B4-BE49-F238E27FC236}">
              <a16:creationId xmlns:a16="http://schemas.microsoft.com/office/drawing/2014/main" id="{C1636B15-B738-4FE3-8218-8B6419B9B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29" name="Picture 26">
          <a:extLst>
            <a:ext uri="{FF2B5EF4-FFF2-40B4-BE49-F238E27FC236}">
              <a16:creationId xmlns:a16="http://schemas.microsoft.com/office/drawing/2014/main" id="{BA3538D3-E83E-4384-95BB-10B2B030E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30" name="Picture 27">
          <a:extLst>
            <a:ext uri="{FF2B5EF4-FFF2-40B4-BE49-F238E27FC236}">
              <a16:creationId xmlns:a16="http://schemas.microsoft.com/office/drawing/2014/main" id="{339B21BE-9EC4-485D-8DDC-DB3132742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31" name="Picture 28">
          <a:extLst>
            <a:ext uri="{FF2B5EF4-FFF2-40B4-BE49-F238E27FC236}">
              <a16:creationId xmlns:a16="http://schemas.microsoft.com/office/drawing/2014/main" id="{B16AC7EA-6E38-4ADF-BA99-9CBE79527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32" name="Picture 29">
          <a:extLst>
            <a:ext uri="{FF2B5EF4-FFF2-40B4-BE49-F238E27FC236}">
              <a16:creationId xmlns:a16="http://schemas.microsoft.com/office/drawing/2014/main" id="{D6A7BB90-907A-49CB-B640-EE5567957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33" name="Picture 21">
          <a:extLst>
            <a:ext uri="{FF2B5EF4-FFF2-40B4-BE49-F238E27FC236}">
              <a16:creationId xmlns:a16="http://schemas.microsoft.com/office/drawing/2014/main" id="{1549D0AE-23E6-42A6-A944-2BD2B71EE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34" name="Picture 21">
          <a:extLst>
            <a:ext uri="{FF2B5EF4-FFF2-40B4-BE49-F238E27FC236}">
              <a16:creationId xmlns:a16="http://schemas.microsoft.com/office/drawing/2014/main" id="{46325AA7-C0C5-407A-801E-81A10F02B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35" name="Picture 32">
          <a:extLst>
            <a:ext uri="{FF2B5EF4-FFF2-40B4-BE49-F238E27FC236}">
              <a16:creationId xmlns:a16="http://schemas.microsoft.com/office/drawing/2014/main" id="{63B7D32A-8026-4251-9D12-9A954AC6C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36" name="Picture 12">
          <a:extLst>
            <a:ext uri="{FF2B5EF4-FFF2-40B4-BE49-F238E27FC236}">
              <a16:creationId xmlns:a16="http://schemas.microsoft.com/office/drawing/2014/main" id="{D3C7BEE3-F03C-46D6-9B0A-BB1158120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37" name="Picture 13">
          <a:extLst>
            <a:ext uri="{FF2B5EF4-FFF2-40B4-BE49-F238E27FC236}">
              <a16:creationId xmlns:a16="http://schemas.microsoft.com/office/drawing/2014/main" id="{97114536-808B-4094-9111-EA5C14361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38" name="Picture 14">
          <a:extLst>
            <a:ext uri="{FF2B5EF4-FFF2-40B4-BE49-F238E27FC236}">
              <a16:creationId xmlns:a16="http://schemas.microsoft.com/office/drawing/2014/main" id="{02536FDA-E9EF-4A1D-9808-9A5ECAD64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39" name="Picture 15">
          <a:extLst>
            <a:ext uri="{FF2B5EF4-FFF2-40B4-BE49-F238E27FC236}">
              <a16:creationId xmlns:a16="http://schemas.microsoft.com/office/drawing/2014/main" id="{7ABC279D-FB37-4E06-A9A3-1730719D8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40" name="Picture 16">
          <a:extLst>
            <a:ext uri="{FF2B5EF4-FFF2-40B4-BE49-F238E27FC236}">
              <a16:creationId xmlns:a16="http://schemas.microsoft.com/office/drawing/2014/main" id="{DF2224C0-8983-42AD-A29C-4D6852709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41" name="Picture 17">
          <a:extLst>
            <a:ext uri="{FF2B5EF4-FFF2-40B4-BE49-F238E27FC236}">
              <a16:creationId xmlns:a16="http://schemas.microsoft.com/office/drawing/2014/main" id="{2E65BCE8-AF5B-408C-B558-530B04020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42" name="Picture 18">
          <a:extLst>
            <a:ext uri="{FF2B5EF4-FFF2-40B4-BE49-F238E27FC236}">
              <a16:creationId xmlns:a16="http://schemas.microsoft.com/office/drawing/2014/main" id="{313AD9F9-E60A-44CD-AECE-9661F2F84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43" name="Picture 12">
          <a:extLst>
            <a:ext uri="{FF2B5EF4-FFF2-40B4-BE49-F238E27FC236}">
              <a16:creationId xmlns:a16="http://schemas.microsoft.com/office/drawing/2014/main" id="{DA7B7ED4-0C5C-4CD1-A8DC-E9F276869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44" name="Picture 13">
          <a:extLst>
            <a:ext uri="{FF2B5EF4-FFF2-40B4-BE49-F238E27FC236}">
              <a16:creationId xmlns:a16="http://schemas.microsoft.com/office/drawing/2014/main" id="{F91F9FC1-7CD6-4B00-8A0B-BF4621C98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45" name="Picture 14">
          <a:extLst>
            <a:ext uri="{FF2B5EF4-FFF2-40B4-BE49-F238E27FC236}">
              <a16:creationId xmlns:a16="http://schemas.microsoft.com/office/drawing/2014/main" id="{0EE0264E-CC7F-442C-AD30-C47BE152A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46" name="Picture 15">
          <a:extLst>
            <a:ext uri="{FF2B5EF4-FFF2-40B4-BE49-F238E27FC236}">
              <a16:creationId xmlns:a16="http://schemas.microsoft.com/office/drawing/2014/main" id="{586EBB5F-9C40-4C57-9CE2-62C9790D4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47" name="Picture 16">
          <a:extLst>
            <a:ext uri="{FF2B5EF4-FFF2-40B4-BE49-F238E27FC236}">
              <a16:creationId xmlns:a16="http://schemas.microsoft.com/office/drawing/2014/main" id="{DE446416-2D38-45A7-8F06-2A513EE47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48" name="Picture 17">
          <a:extLst>
            <a:ext uri="{FF2B5EF4-FFF2-40B4-BE49-F238E27FC236}">
              <a16:creationId xmlns:a16="http://schemas.microsoft.com/office/drawing/2014/main" id="{B977B0B0-E0B9-47B3-BA1D-1145290CA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49" name="Picture 18">
          <a:extLst>
            <a:ext uri="{FF2B5EF4-FFF2-40B4-BE49-F238E27FC236}">
              <a16:creationId xmlns:a16="http://schemas.microsoft.com/office/drawing/2014/main" id="{2847651D-46DA-4D7E-81A0-89B2D0D93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50" name="Picture 23">
          <a:extLst>
            <a:ext uri="{FF2B5EF4-FFF2-40B4-BE49-F238E27FC236}">
              <a16:creationId xmlns:a16="http://schemas.microsoft.com/office/drawing/2014/main" id="{E6450E3E-8D80-4DD6-81D8-4BEEA5A47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51" name="Picture 24">
          <a:extLst>
            <a:ext uri="{FF2B5EF4-FFF2-40B4-BE49-F238E27FC236}">
              <a16:creationId xmlns:a16="http://schemas.microsoft.com/office/drawing/2014/main" id="{F2041414-13B7-4D8B-A175-C37ECA6F4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52" name="Picture 25">
          <a:extLst>
            <a:ext uri="{FF2B5EF4-FFF2-40B4-BE49-F238E27FC236}">
              <a16:creationId xmlns:a16="http://schemas.microsoft.com/office/drawing/2014/main" id="{67EE9BCE-BF96-49DA-BC5F-FF502E58D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53" name="Picture 26">
          <a:extLst>
            <a:ext uri="{FF2B5EF4-FFF2-40B4-BE49-F238E27FC236}">
              <a16:creationId xmlns:a16="http://schemas.microsoft.com/office/drawing/2014/main" id="{AAE8032F-0437-47D5-87B7-C1D2732A4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54" name="Picture 27">
          <a:extLst>
            <a:ext uri="{FF2B5EF4-FFF2-40B4-BE49-F238E27FC236}">
              <a16:creationId xmlns:a16="http://schemas.microsoft.com/office/drawing/2014/main" id="{1F987996-4A91-40DD-867E-65172AA8F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55" name="Picture 28">
          <a:extLst>
            <a:ext uri="{FF2B5EF4-FFF2-40B4-BE49-F238E27FC236}">
              <a16:creationId xmlns:a16="http://schemas.microsoft.com/office/drawing/2014/main" id="{27A309AB-4B94-4B43-86DF-697026F6E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56" name="Picture 29">
          <a:extLst>
            <a:ext uri="{FF2B5EF4-FFF2-40B4-BE49-F238E27FC236}">
              <a16:creationId xmlns:a16="http://schemas.microsoft.com/office/drawing/2014/main" id="{B896BEDE-FB21-4997-99C5-B64822ED1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57" name="Picture 21">
          <a:extLst>
            <a:ext uri="{FF2B5EF4-FFF2-40B4-BE49-F238E27FC236}">
              <a16:creationId xmlns:a16="http://schemas.microsoft.com/office/drawing/2014/main" id="{7E8B3F92-1FC7-4921-8883-371EF5E94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58" name="Picture 21">
          <a:extLst>
            <a:ext uri="{FF2B5EF4-FFF2-40B4-BE49-F238E27FC236}">
              <a16:creationId xmlns:a16="http://schemas.microsoft.com/office/drawing/2014/main" id="{D79853A6-6B38-4C48-8570-F1D5D8968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59" name="Picture 32">
          <a:extLst>
            <a:ext uri="{FF2B5EF4-FFF2-40B4-BE49-F238E27FC236}">
              <a16:creationId xmlns:a16="http://schemas.microsoft.com/office/drawing/2014/main" id="{09D74E4A-5EA5-4E16-B406-632A085B3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60" name="Picture 12">
          <a:extLst>
            <a:ext uri="{FF2B5EF4-FFF2-40B4-BE49-F238E27FC236}">
              <a16:creationId xmlns:a16="http://schemas.microsoft.com/office/drawing/2014/main" id="{6E85E5D6-A12A-47DE-AE3E-F03A07C6C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61" name="Picture 13">
          <a:extLst>
            <a:ext uri="{FF2B5EF4-FFF2-40B4-BE49-F238E27FC236}">
              <a16:creationId xmlns:a16="http://schemas.microsoft.com/office/drawing/2014/main" id="{6FDE7A39-100C-4363-92B2-24CA95BCE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62" name="Picture 14">
          <a:extLst>
            <a:ext uri="{FF2B5EF4-FFF2-40B4-BE49-F238E27FC236}">
              <a16:creationId xmlns:a16="http://schemas.microsoft.com/office/drawing/2014/main" id="{180EFBBF-4CDB-48DA-B826-044F6B1B4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63" name="Picture 15">
          <a:extLst>
            <a:ext uri="{FF2B5EF4-FFF2-40B4-BE49-F238E27FC236}">
              <a16:creationId xmlns:a16="http://schemas.microsoft.com/office/drawing/2014/main" id="{CA943DB3-B3AC-4EB8-A8F4-3E6732249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64" name="Picture 16">
          <a:extLst>
            <a:ext uri="{FF2B5EF4-FFF2-40B4-BE49-F238E27FC236}">
              <a16:creationId xmlns:a16="http://schemas.microsoft.com/office/drawing/2014/main" id="{C4E5DE71-BD7E-4C42-8122-5452D12BA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65" name="Picture 17">
          <a:extLst>
            <a:ext uri="{FF2B5EF4-FFF2-40B4-BE49-F238E27FC236}">
              <a16:creationId xmlns:a16="http://schemas.microsoft.com/office/drawing/2014/main" id="{EF921E48-7203-456C-9BA8-872B05962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66" name="Picture 18">
          <a:extLst>
            <a:ext uri="{FF2B5EF4-FFF2-40B4-BE49-F238E27FC236}">
              <a16:creationId xmlns:a16="http://schemas.microsoft.com/office/drawing/2014/main" id="{AD2C1B56-4962-41E0-B8E7-08352FD96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67" name="Picture 12">
          <a:extLst>
            <a:ext uri="{FF2B5EF4-FFF2-40B4-BE49-F238E27FC236}">
              <a16:creationId xmlns:a16="http://schemas.microsoft.com/office/drawing/2014/main" id="{A4A4D610-8BEE-4F51-A504-72CDF6DD8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68" name="Picture 13">
          <a:extLst>
            <a:ext uri="{FF2B5EF4-FFF2-40B4-BE49-F238E27FC236}">
              <a16:creationId xmlns:a16="http://schemas.microsoft.com/office/drawing/2014/main" id="{1FE2E67E-5A3F-4451-9A7B-BC426379B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69" name="Picture 14">
          <a:extLst>
            <a:ext uri="{FF2B5EF4-FFF2-40B4-BE49-F238E27FC236}">
              <a16:creationId xmlns:a16="http://schemas.microsoft.com/office/drawing/2014/main" id="{6D88B3A7-358E-40A4-B6CE-46074D3B5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70" name="Picture 15">
          <a:extLst>
            <a:ext uri="{FF2B5EF4-FFF2-40B4-BE49-F238E27FC236}">
              <a16:creationId xmlns:a16="http://schemas.microsoft.com/office/drawing/2014/main" id="{834B6170-8D6A-4464-ACC9-3B7F76E92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71" name="Picture 16">
          <a:extLst>
            <a:ext uri="{FF2B5EF4-FFF2-40B4-BE49-F238E27FC236}">
              <a16:creationId xmlns:a16="http://schemas.microsoft.com/office/drawing/2014/main" id="{C90E0EDE-27B7-4B84-9546-D4510A881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72" name="Picture 17">
          <a:extLst>
            <a:ext uri="{FF2B5EF4-FFF2-40B4-BE49-F238E27FC236}">
              <a16:creationId xmlns:a16="http://schemas.microsoft.com/office/drawing/2014/main" id="{87941478-750B-494B-87EB-2384B3F7F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73" name="Picture 18">
          <a:extLst>
            <a:ext uri="{FF2B5EF4-FFF2-40B4-BE49-F238E27FC236}">
              <a16:creationId xmlns:a16="http://schemas.microsoft.com/office/drawing/2014/main" id="{2BA696DB-9D52-41CC-8719-2D068C425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74" name="Picture 23">
          <a:extLst>
            <a:ext uri="{FF2B5EF4-FFF2-40B4-BE49-F238E27FC236}">
              <a16:creationId xmlns:a16="http://schemas.microsoft.com/office/drawing/2014/main" id="{E260175B-C3D3-474D-A974-A0DA6FCE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75" name="Picture 24">
          <a:extLst>
            <a:ext uri="{FF2B5EF4-FFF2-40B4-BE49-F238E27FC236}">
              <a16:creationId xmlns:a16="http://schemas.microsoft.com/office/drawing/2014/main" id="{609856F7-E35F-4B1E-BC9B-B79F74882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76" name="Picture 25">
          <a:extLst>
            <a:ext uri="{FF2B5EF4-FFF2-40B4-BE49-F238E27FC236}">
              <a16:creationId xmlns:a16="http://schemas.microsoft.com/office/drawing/2014/main" id="{EB1774AD-09A9-4FAB-9583-2D2D2718D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77" name="Picture 26">
          <a:extLst>
            <a:ext uri="{FF2B5EF4-FFF2-40B4-BE49-F238E27FC236}">
              <a16:creationId xmlns:a16="http://schemas.microsoft.com/office/drawing/2014/main" id="{101413BF-15DF-45B1-BE78-68D3865CA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78" name="Picture 27">
          <a:extLst>
            <a:ext uri="{FF2B5EF4-FFF2-40B4-BE49-F238E27FC236}">
              <a16:creationId xmlns:a16="http://schemas.microsoft.com/office/drawing/2014/main" id="{AC59EC73-3F48-48EE-B5EA-BF0B7CDE6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79" name="Picture 28">
          <a:extLst>
            <a:ext uri="{FF2B5EF4-FFF2-40B4-BE49-F238E27FC236}">
              <a16:creationId xmlns:a16="http://schemas.microsoft.com/office/drawing/2014/main" id="{28AA89AD-4FB2-4D07-AF3B-7E47E22F2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80" name="Picture 29">
          <a:extLst>
            <a:ext uri="{FF2B5EF4-FFF2-40B4-BE49-F238E27FC236}">
              <a16:creationId xmlns:a16="http://schemas.microsoft.com/office/drawing/2014/main" id="{ECA38950-B03F-4638-918C-6A1664B50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81" name="Picture 21">
          <a:extLst>
            <a:ext uri="{FF2B5EF4-FFF2-40B4-BE49-F238E27FC236}">
              <a16:creationId xmlns:a16="http://schemas.microsoft.com/office/drawing/2014/main" id="{D1DDE80B-8AE7-49E7-8BD8-8BEDE40E6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82" name="Picture 21">
          <a:extLst>
            <a:ext uri="{FF2B5EF4-FFF2-40B4-BE49-F238E27FC236}">
              <a16:creationId xmlns:a16="http://schemas.microsoft.com/office/drawing/2014/main" id="{CE42BDD0-2A04-4C5A-9D74-85B828AD1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83" name="Picture 32">
          <a:extLst>
            <a:ext uri="{FF2B5EF4-FFF2-40B4-BE49-F238E27FC236}">
              <a16:creationId xmlns:a16="http://schemas.microsoft.com/office/drawing/2014/main" id="{5AF21FE8-B2AC-401F-8DBA-B6F156AC4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84" name="Picture 12">
          <a:extLst>
            <a:ext uri="{FF2B5EF4-FFF2-40B4-BE49-F238E27FC236}">
              <a16:creationId xmlns:a16="http://schemas.microsoft.com/office/drawing/2014/main" id="{E1705738-FDCC-4EB7-94AB-862930F0D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85" name="Picture 13">
          <a:extLst>
            <a:ext uri="{FF2B5EF4-FFF2-40B4-BE49-F238E27FC236}">
              <a16:creationId xmlns:a16="http://schemas.microsoft.com/office/drawing/2014/main" id="{4F88D091-67B1-41F3-BA56-67B78D65C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86" name="Picture 14">
          <a:extLst>
            <a:ext uri="{FF2B5EF4-FFF2-40B4-BE49-F238E27FC236}">
              <a16:creationId xmlns:a16="http://schemas.microsoft.com/office/drawing/2014/main" id="{B269ABEE-4580-4F0B-8C5C-FB4726E9F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87" name="Picture 15">
          <a:extLst>
            <a:ext uri="{FF2B5EF4-FFF2-40B4-BE49-F238E27FC236}">
              <a16:creationId xmlns:a16="http://schemas.microsoft.com/office/drawing/2014/main" id="{4315BDC4-77C4-473B-8E54-CB67BA01D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88" name="Picture 16">
          <a:extLst>
            <a:ext uri="{FF2B5EF4-FFF2-40B4-BE49-F238E27FC236}">
              <a16:creationId xmlns:a16="http://schemas.microsoft.com/office/drawing/2014/main" id="{E7FE80BA-F8E5-4028-B07D-93F425229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89" name="Picture 17">
          <a:extLst>
            <a:ext uri="{FF2B5EF4-FFF2-40B4-BE49-F238E27FC236}">
              <a16:creationId xmlns:a16="http://schemas.microsoft.com/office/drawing/2014/main" id="{094666B3-8AC5-483D-B156-740412A72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90" name="Picture 18">
          <a:extLst>
            <a:ext uri="{FF2B5EF4-FFF2-40B4-BE49-F238E27FC236}">
              <a16:creationId xmlns:a16="http://schemas.microsoft.com/office/drawing/2014/main" id="{D2E6F222-8FDB-4960-B36C-F7747212F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91" name="Picture 12">
          <a:extLst>
            <a:ext uri="{FF2B5EF4-FFF2-40B4-BE49-F238E27FC236}">
              <a16:creationId xmlns:a16="http://schemas.microsoft.com/office/drawing/2014/main" id="{880D2001-F80D-4DBA-AF96-965AB9C7A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92" name="Picture 13">
          <a:extLst>
            <a:ext uri="{FF2B5EF4-FFF2-40B4-BE49-F238E27FC236}">
              <a16:creationId xmlns:a16="http://schemas.microsoft.com/office/drawing/2014/main" id="{8AA65B3A-577E-4E02-A6AB-2EBB29D6E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93" name="Picture 14">
          <a:extLst>
            <a:ext uri="{FF2B5EF4-FFF2-40B4-BE49-F238E27FC236}">
              <a16:creationId xmlns:a16="http://schemas.microsoft.com/office/drawing/2014/main" id="{746E8D77-1CB8-4DA6-98BD-F59C3DD35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94" name="Picture 15">
          <a:extLst>
            <a:ext uri="{FF2B5EF4-FFF2-40B4-BE49-F238E27FC236}">
              <a16:creationId xmlns:a16="http://schemas.microsoft.com/office/drawing/2014/main" id="{5A9220CC-312E-466B-A3CB-F3BB3088F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95" name="Picture 16">
          <a:extLst>
            <a:ext uri="{FF2B5EF4-FFF2-40B4-BE49-F238E27FC236}">
              <a16:creationId xmlns:a16="http://schemas.microsoft.com/office/drawing/2014/main" id="{67817D5D-0ADB-4BD0-96F0-CEDAE5320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96" name="Picture 17">
          <a:extLst>
            <a:ext uri="{FF2B5EF4-FFF2-40B4-BE49-F238E27FC236}">
              <a16:creationId xmlns:a16="http://schemas.microsoft.com/office/drawing/2014/main" id="{2FE9170C-BD50-4FAD-A1D6-BCDE211DF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97" name="Picture 18">
          <a:extLst>
            <a:ext uri="{FF2B5EF4-FFF2-40B4-BE49-F238E27FC236}">
              <a16:creationId xmlns:a16="http://schemas.microsoft.com/office/drawing/2014/main" id="{5CF1F880-BE22-4CCA-A864-A223CDFDB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98" name="Picture 23">
          <a:extLst>
            <a:ext uri="{FF2B5EF4-FFF2-40B4-BE49-F238E27FC236}">
              <a16:creationId xmlns:a16="http://schemas.microsoft.com/office/drawing/2014/main" id="{4B47DF16-680F-413F-B0D1-78B8CB843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99" name="Picture 24">
          <a:extLst>
            <a:ext uri="{FF2B5EF4-FFF2-40B4-BE49-F238E27FC236}">
              <a16:creationId xmlns:a16="http://schemas.microsoft.com/office/drawing/2014/main" id="{3D6DEB68-915B-43A9-AE64-6AD319074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00" name="Picture 25">
          <a:extLst>
            <a:ext uri="{FF2B5EF4-FFF2-40B4-BE49-F238E27FC236}">
              <a16:creationId xmlns:a16="http://schemas.microsoft.com/office/drawing/2014/main" id="{CF5E1ECA-1944-4F46-8F4F-263C3CD9A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01" name="Picture 26">
          <a:extLst>
            <a:ext uri="{FF2B5EF4-FFF2-40B4-BE49-F238E27FC236}">
              <a16:creationId xmlns:a16="http://schemas.microsoft.com/office/drawing/2014/main" id="{930ED467-D9B5-4CCC-9F71-FA62D92FC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02" name="Picture 27">
          <a:extLst>
            <a:ext uri="{FF2B5EF4-FFF2-40B4-BE49-F238E27FC236}">
              <a16:creationId xmlns:a16="http://schemas.microsoft.com/office/drawing/2014/main" id="{F344E8CC-7226-4B06-A311-630C79CF4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03" name="Picture 28">
          <a:extLst>
            <a:ext uri="{FF2B5EF4-FFF2-40B4-BE49-F238E27FC236}">
              <a16:creationId xmlns:a16="http://schemas.microsoft.com/office/drawing/2014/main" id="{26DA3509-1AD1-4E11-AC26-BA86FA4D6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04" name="Picture 29">
          <a:extLst>
            <a:ext uri="{FF2B5EF4-FFF2-40B4-BE49-F238E27FC236}">
              <a16:creationId xmlns:a16="http://schemas.microsoft.com/office/drawing/2014/main" id="{D6844609-A152-44BB-8097-33436A521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05" name="Picture 21">
          <a:extLst>
            <a:ext uri="{FF2B5EF4-FFF2-40B4-BE49-F238E27FC236}">
              <a16:creationId xmlns:a16="http://schemas.microsoft.com/office/drawing/2014/main" id="{9A7F67A4-3656-469B-8982-7F5E379BB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06" name="Picture 21">
          <a:extLst>
            <a:ext uri="{FF2B5EF4-FFF2-40B4-BE49-F238E27FC236}">
              <a16:creationId xmlns:a16="http://schemas.microsoft.com/office/drawing/2014/main" id="{834A116D-2254-4F02-B05C-DCD9A7CDC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07" name="Picture 32">
          <a:extLst>
            <a:ext uri="{FF2B5EF4-FFF2-40B4-BE49-F238E27FC236}">
              <a16:creationId xmlns:a16="http://schemas.microsoft.com/office/drawing/2014/main" id="{F3424DC5-9A18-41ED-98C9-D6EC62D06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08" name="Picture 12">
          <a:extLst>
            <a:ext uri="{FF2B5EF4-FFF2-40B4-BE49-F238E27FC236}">
              <a16:creationId xmlns:a16="http://schemas.microsoft.com/office/drawing/2014/main" id="{D984EEF8-ABC9-40ED-AE41-0BDCE1555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09" name="Picture 13">
          <a:extLst>
            <a:ext uri="{FF2B5EF4-FFF2-40B4-BE49-F238E27FC236}">
              <a16:creationId xmlns:a16="http://schemas.microsoft.com/office/drawing/2014/main" id="{E7D39AB1-FF64-4456-9861-58642A890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10" name="Picture 14">
          <a:extLst>
            <a:ext uri="{FF2B5EF4-FFF2-40B4-BE49-F238E27FC236}">
              <a16:creationId xmlns:a16="http://schemas.microsoft.com/office/drawing/2014/main" id="{42F8B421-B4CB-488F-AC00-22C612FC8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11" name="Picture 15">
          <a:extLst>
            <a:ext uri="{FF2B5EF4-FFF2-40B4-BE49-F238E27FC236}">
              <a16:creationId xmlns:a16="http://schemas.microsoft.com/office/drawing/2014/main" id="{88DD041F-190C-4B43-9C6A-A0AE60F9E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12" name="Picture 16">
          <a:extLst>
            <a:ext uri="{FF2B5EF4-FFF2-40B4-BE49-F238E27FC236}">
              <a16:creationId xmlns:a16="http://schemas.microsoft.com/office/drawing/2014/main" id="{76B8F413-8439-4150-8BEC-9DC338149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13" name="Picture 17">
          <a:extLst>
            <a:ext uri="{FF2B5EF4-FFF2-40B4-BE49-F238E27FC236}">
              <a16:creationId xmlns:a16="http://schemas.microsoft.com/office/drawing/2014/main" id="{013B3C8D-3F82-44BE-AE44-E412BA4EB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14" name="Picture 18">
          <a:extLst>
            <a:ext uri="{FF2B5EF4-FFF2-40B4-BE49-F238E27FC236}">
              <a16:creationId xmlns:a16="http://schemas.microsoft.com/office/drawing/2014/main" id="{77DBEE5B-E98C-4514-95E6-B1941DD44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15" name="Picture 12">
          <a:extLst>
            <a:ext uri="{FF2B5EF4-FFF2-40B4-BE49-F238E27FC236}">
              <a16:creationId xmlns:a16="http://schemas.microsoft.com/office/drawing/2014/main" id="{B06C7620-8F64-4A1A-A750-BD0E4C073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16" name="Picture 13">
          <a:extLst>
            <a:ext uri="{FF2B5EF4-FFF2-40B4-BE49-F238E27FC236}">
              <a16:creationId xmlns:a16="http://schemas.microsoft.com/office/drawing/2014/main" id="{240DF8CE-CC4A-449C-997A-555523D11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17" name="Picture 14">
          <a:extLst>
            <a:ext uri="{FF2B5EF4-FFF2-40B4-BE49-F238E27FC236}">
              <a16:creationId xmlns:a16="http://schemas.microsoft.com/office/drawing/2014/main" id="{7CD5012D-A379-4C55-8D78-5D40B8BD3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18" name="Picture 15">
          <a:extLst>
            <a:ext uri="{FF2B5EF4-FFF2-40B4-BE49-F238E27FC236}">
              <a16:creationId xmlns:a16="http://schemas.microsoft.com/office/drawing/2014/main" id="{C2703185-EE62-493D-A637-651C67420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19" name="Picture 16">
          <a:extLst>
            <a:ext uri="{FF2B5EF4-FFF2-40B4-BE49-F238E27FC236}">
              <a16:creationId xmlns:a16="http://schemas.microsoft.com/office/drawing/2014/main" id="{FFFF8255-E629-405E-8B5E-AC7571729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20" name="Picture 17">
          <a:extLst>
            <a:ext uri="{FF2B5EF4-FFF2-40B4-BE49-F238E27FC236}">
              <a16:creationId xmlns:a16="http://schemas.microsoft.com/office/drawing/2014/main" id="{F69F88E0-0A34-40FE-9EAC-2CCC7BFDB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21" name="Picture 18">
          <a:extLst>
            <a:ext uri="{FF2B5EF4-FFF2-40B4-BE49-F238E27FC236}">
              <a16:creationId xmlns:a16="http://schemas.microsoft.com/office/drawing/2014/main" id="{8A866E92-7DB3-4E38-9BE1-A845815AA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22" name="Picture 23">
          <a:extLst>
            <a:ext uri="{FF2B5EF4-FFF2-40B4-BE49-F238E27FC236}">
              <a16:creationId xmlns:a16="http://schemas.microsoft.com/office/drawing/2014/main" id="{25618DF0-DC0F-465C-A49A-88CD1E8E2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23" name="Picture 24">
          <a:extLst>
            <a:ext uri="{FF2B5EF4-FFF2-40B4-BE49-F238E27FC236}">
              <a16:creationId xmlns:a16="http://schemas.microsoft.com/office/drawing/2014/main" id="{91EC7B6B-1042-4862-B89D-7604B2073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24" name="Picture 25">
          <a:extLst>
            <a:ext uri="{FF2B5EF4-FFF2-40B4-BE49-F238E27FC236}">
              <a16:creationId xmlns:a16="http://schemas.microsoft.com/office/drawing/2014/main" id="{492D2926-B52B-4165-87FF-015608EB8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25" name="Picture 26">
          <a:extLst>
            <a:ext uri="{FF2B5EF4-FFF2-40B4-BE49-F238E27FC236}">
              <a16:creationId xmlns:a16="http://schemas.microsoft.com/office/drawing/2014/main" id="{DBF0458C-A0DE-4780-AED0-D2033337D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26" name="Picture 27">
          <a:extLst>
            <a:ext uri="{FF2B5EF4-FFF2-40B4-BE49-F238E27FC236}">
              <a16:creationId xmlns:a16="http://schemas.microsoft.com/office/drawing/2014/main" id="{96BCF5D7-808D-4022-8B94-8095029F4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27" name="Picture 28">
          <a:extLst>
            <a:ext uri="{FF2B5EF4-FFF2-40B4-BE49-F238E27FC236}">
              <a16:creationId xmlns:a16="http://schemas.microsoft.com/office/drawing/2014/main" id="{EACF014A-96EA-448E-BEBC-7DA7582B6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28" name="Picture 29">
          <a:extLst>
            <a:ext uri="{FF2B5EF4-FFF2-40B4-BE49-F238E27FC236}">
              <a16:creationId xmlns:a16="http://schemas.microsoft.com/office/drawing/2014/main" id="{58B36CFC-C672-4F48-9354-CBC3FE378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29" name="Picture 21">
          <a:extLst>
            <a:ext uri="{FF2B5EF4-FFF2-40B4-BE49-F238E27FC236}">
              <a16:creationId xmlns:a16="http://schemas.microsoft.com/office/drawing/2014/main" id="{D4F60D59-A94D-48C1-8CF6-7F6C4C342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30" name="Picture 21">
          <a:extLst>
            <a:ext uri="{FF2B5EF4-FFF2-40B4-BE49-F238E27FC236}">
              <a16:creationId xmlns:a16="http://schemas.microsoft.com/office/drawing/2014/main" id="{B0089129-4086-4388-B7B1-91168825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31" name="Picture 32">
          <a:extLst>
            <a:ext uri="{FF2B5EF4-FFF2-40B4-BE49-F238E27FC236}">
              <a16:creationId xmlns:a16="http://schemas.microsoft.com/office/drawing/2014/main" id="{74F8E100-E25D-481B-9A87-CE22D876C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32" name="Picture 12">
          <a:extLst>
            <a:ext uri="{FF2B5EF4-FFF2-40B4-BE49-F238E27FC236}">
              <a16:creationId xmlns:a16="http://schemas.microsoft.com/office/drawing/2014/main" id="{CB425E01-1D7B-4C5A-B0E1-BAC260D5F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33" name="Picture 13">
          <a:extLst>
            <a:ext uri="{FF2B5EF4-FFF2-40B4-BE49-F238E27FC236}">
              <a16:creationId xmlns:a16="http://schemas.microsoft.com/office/drawing/2014/main" id="{D34A29F2-0ABC-4796-AA3E-7B2A6E0C5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34" name="Picture 14">
          <a:extLst>
            <a:ext uri="{FF2B5EF4-FFF2-40B4-BE49-F238E27FC236}">
              <a16:creationId xmlns:a16="http://schemas.microsoft.com/office/drawing/2014/main" id="{7AD7BEE2-7CF9-4BFD-ACB7-77373E774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35" name="Picture 15">
          <a:extLst>
            <a:ext uri="{FF2B5EF4-FFF2-40B4-BE49-F238E27FC236}">
              <a16:creationId xmlns:a16="http://schemas.microsoft.com/office/drawing/2014/main" id="{45AB60B3-8D0C-4554-9DE9-5115D9266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36" name="Picture 16">
          <a:extLst>
            <a:ext uri="{FF2B5EF4-FFF2-40B4-BE49-F238E27FC236}">
              <a16:creationId xmlns:a16="http://schemas.microsoft.com/office/drawing/2014/main" id="{2542C3D5-05A8-475A-B57C-10F2E4733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37" name="Picture 17">
          <a:extLst>
            <a:ext uri="{FF2B5EF4-FFF2-40B4-BE49-F238E27FC236}">
              <a16:creationId xmlns:a16="http://schemas.microsoft.com/office/drawing/2014/main" id="{CC6321E3-87F8-4A64-ADB1-58108C73C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38" name="Picture 18">
          <a:extLst>
            <a:ext uri="{FF2B5EF4-FFF2-40B4-BE49-F238E27FC236}">
              <a16:creationId xmlns:a16="http://schemas.microsoft.com/office/drawing/2014/main" id="{612F73D2-AD42-4AFC-802D-264233FC4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39" name="Picture 12">
          <a:extLst>
            <a:ext uri="{FF2B5EF4-FFF2-40B4-BE49-F238E27FC236}">
              <a16:creationId xmlns:a16="http://schemas.microsoft.com/office/drawing/2014/main" id="{E7B23DA7-BA60-45D8-9672-A05743215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40" name="Picture 13">
          <a:extLst>
            <a:ext uri="{FF2B5EF4-FFF2-40B4-BE49-F238E27FC236}">
              <a16:creationId xmlns:a16="http://schemas.microsoft.com/office/drawing/2014/main" id="{15CD6AA3-DACC-4DCD-870B-667E55C51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41" name="Picture 14">
          <a:extLst>
            <a:ext uri="{FF2B5EF4-FFF2-40B4-BE49-F238E27FC236}">
              <a16:creationId xmlns:a16="http://schemas.microsoft.com/office/drawing/2014/main" id="{C0E52438-4044-452F-9FB1-856998575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42" name="Picture 15">
          <a:extLst>
            <a:ext uri="{FF2B5EF4-FFF2-40B4-BE49-F238E27FC236}">
              <a16:creationId xmlns:a16="http://schemas.microsoft.com/office/drawing/2014/main" id="{B3244C9A-71BA-4E5D-847B-7A12FADB7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43" name="Picture 16">
          <a:extLst>
            <a:ext uri="{FF2B5EF4-FFF2-40B4-BE49-F238E27FC236}">
              <a16:creationId xmlns:a16="http://schemas.microsoft.com/office/drawing/2014/main" id="{366DBBC8-C0AD-4405-9DF9-F33B07A43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44" name="Picture 17">
          <a:extLst>
            <a:ext uri="{FF2B5EF4-FFF2-40B4-BE49-F238E27FC236}">
              <a16:creationId xmlns:a16="http://schemas.microsoft.com/office/drawing/2014/main" id="{A4876AA5-5AB3-436E-BEFE-3633A4CDD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45" name="Picture 18">
          <a:extLst>
            <a:ext uri="{FF2B5EF4-FFF2-40B4-BE49-F238E27FC236}">
              <a16:creationId xmlns:a16="http://schemas.microsoft.com/office/drawing/2014/main" id="{D52A11DF-3D64-4E64-A423-ECD69CE7C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46" name="Picture 23">
          <a:extLst>
            <a:ext uri="{FF2B5EF4-FFF2-40B4-BE49-F238E27FC236}">
              <a16:creationId xmlns:a16="http://schemas.microsoft.com/office/drawing/2014/main" id="{19EBCFD4-73B0-4686-ACF5-AF46526EC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47" name="Picture 24">
          <a:extLst>
            <a:ext uri="{FF2B5EF4-FFF2-40B4-BE49-F238E27FC236}">
              <a16:creationId xmlns:a16="http://schemas.microsoft.com/office/drawing/2014/main" id="{29CB435D-510E-40D2-BAE3-E47D9D1D6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48" name="Picture 25">
          <a:extLst>
            <a:ext uri="{FF2B5EF4-FFF2-40B4-BE49-F238E27FC236}">
              <a16:creationId xmlns:a16="http://schemas.microsoft.com/office/drawing/2014/main" id="{1190B262-1438-44E6-BA45-B5FA98F4A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49" name="Picture 26">
          <a:extLst>
            <a:ext uri="{FF2B5EF4-FFF2-40B4-BE49-F238E27FC236}">
              <a16:creationId xmlns:a16="http://schemas.microsoft.com/office/drawing/2014/main" id="{0C8B1520-AF74-462B-A6F0-87732E69F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50" name="Picture 27">
          <a:extLst>
            <a:ext uri="{FF2B5EF4-FFF2-40B4-BE49-F238E27FC236}">
              <a16:creationId xmlns:a16="http://schemas.microsoft.com/office/drawing/2014/main" id="{21646809-9472-4F4E-BB1F-95B45CC63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51" name="Picture 28">
          <a:extLst>
            <a:ext uri="{FF2B5EF4-FFF2-40B4-BE49-F238E27FC236}">
              <a16:creationId xmlns:a16="http://schemas.microsoft.com/office/drawing/2014/main" id="{D759488C-140A-4E36-87EA-85E13E026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52" name="Picture 29">
          <a:extLst>
            <a:ext uri="{FF2B5EF4-FFF2-40B4-BE49-F238E27FC236}">
              <a16:creationId xmlns:a16="http://schemas.microsoft.com/office/drawing/2014/main" id="{9B639C9D-D8D5-4154-A10C-EEBD3AFFF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53" name="Picture 21">
          <a:extLst>
            <a:ext uri="{FF2B5EF4-FFF2-40B4-BE49-F238E27FC236}">
              <a16:creationId xmlns:a16="http://schemas.microsoft.com/office/drawing/2014/main" id="{3225950D-D1A1-4D28-9829-C451488F1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54" name="Picture 21">
          <a:extLst>
            <a:ext uri="{FF2B5EF4-FFF2-40B4-BE49-F238E27FC236}">
              <a16:creationId xmlns:a16="http://schemas.microsoft.com/office/drawing/2014/main" id="{14F27522-68EB-4748-A711-498A46078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55" name="Picture 32">
          <a:extLst>
            <a:ext uri="{FF2B5EF4-FFF2-40B4-BE49-F238E27FC236}">
              <a16:creationId xmlns:a16="http://schemas.microsoft.com/office/drawing/2014/main" id="{E02FF967-AE7F-45A1-BA7F-C3D74D5AA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056" name="Picture 12">
          <a:extLst>
            <a:ext uri="{FF2B5EF4-FFF2-40B4-BE49-F238E27FC236}">
              <a16:creationId xmlns:a16="http://schemas.microsoft.com/office/drawing/2014/main" id="{4F1FEF60-4BE1-4AB2-915E-7703C6080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057" name="Picture 13">
          <a:extLst>
            <a:ext uri="{FF2B5EF4-FFF2-40B4-BE49-F238E27FC236}">
              <a16:creationId xmlns:a16="http://schemas.microsoft.com/office/drawing/2014/main" id="{49D8CDA9-BB6C-4497-A987-E76E76EFF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058" name="Picture 14">
          <a:extLst>
            <a:ext uri="{FF2B5EF4-FFF2-40B4-BE49-F238E27FC236}">
              <a16:creationId xmlns:a16="http://schemas.microsoft.com/office/drawing/2014/main" id="{92E8944D-2847-48CA-A41B-BA37FEAB1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059" name="Picture 15">
          <a:extLst>
            <a:ext uri="{FF2B5EF4-FFF2-40B4-BE49-F238E27FC236}">
              <a16:creationId xmlns:a16="http://schemas.microsoft.com/office/drawing/2014/main" id="{639D4618-67A3-4ACF-AFF4-3DB84EF51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060" name="Picture 16">
          <a:extLst>
            <a:ext uri="{FF2B5EF4-FFF2-40B4-BE49-F238E27FC236}">
              <a16:creationId xmlns:a16="http://schemas.microsoft.com/office/drawing/2014/main" id="{7337EE9B-CCB1-4765-8252-E3E33D555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061" name="Picture 17">
          <a:extLst>
            <a:ext uri="{FF2B5EF4-FFF2-40B4-BE49-F238E27FC236}">
              <a16:creationId xmlns:a16="http://schemas.microsoft.com/office/drawing/2014/main" id="{1E25BF84-1811-45BD-98F5-191A26BB0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062" name="Picture 18">
          <a:extLst>
            <a:ext uri="{FF2B5EF4-FFF2-40B4-BE49-F238E27FC236}">
              <a16:creationId xmlns:a16="http://schemas.microsoft.com/office/drawing/2014/main" id="{1270965D-EDEA-4B8E-A6BF-082A87569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063" name="Picture 12">
          <a:extLst>
            <a:ext uri="{FF2B5EF4-FFF2-40B4-BE49-F238E27FC236}">
              <a16:creationId xmlns:a16="http://schemas.microsoft.com/office/drawing/2014/main" id="{26043EC1-26AC-4A60-BDBA-8692EF4E5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064" name="Picture 13">
          <a:extLst>
            <a:ext uri="{FF2B5EF4-FFF2-40B4-BE49-F238E27FC236}">
              <a16:creationId xmlns:a16="http://schemas.microsoft.com/office/drawing/2014/main" id="{57B342D4-F25B-4BD9-81FD-A2EA342DA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065" name="Picture 14">
          <a:extLst>
            <a:ext uri="{FF2B5EF4-FFF2-40B4-BE49-F238E27FC236}">
              <a16:creationId xmlns:a16="http://schemas.microsoft.com/office/drawing/2014/main" id="{3CD47D58-B92D-4A0D-B48D-1BBDC6F37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066" name="Picture 15">
          <a:extLst>
            <a:ext uri="{FF2B5EF4-FFF2-40B4-BE49-F238E27FC236}">
              <a16:creationId xmlns:a16="http://schemas.microsoft.com/office/drawing/2014/main" id="{21C50F3E-B59D-407D-8C24-84C638E20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067" name="Picture 16">
          <a:extLst>
            <a:ext uri="{FF2B5EF4-FFF2-40B4-BE49-F238E27FC236}">
              <a16:creationId xmlns:a16="http://schemas.microsoft.com/office/drawing/2014/main" id="{DD748A6B-6DBD-44C8-AEE0-D69C5F594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068" name="Picture 17">
          <a:extLst>
            <a:ext uri="{FF2B5EF4-FFF2-40B4-BE49-F238E27FC236}">
              <a16:creationId xmlns:a16="http://schemas.microsoft.com/office/drawing/2014/main" id="{4B24BEEA-9410-459B-BCBC-1E1BEC9E4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069" name="Picture 18">
          <a:extLst>
            <a:ext uri="{FF2B5EF4-FFF2-40B4-BE49-F238E27FC236}">
              <a16:creationId xmlns:a16="http://schemas.microsoft.com/office/drawing/2014/main" id="{3FC4EC98-101C-4CFA-9BFC-89A6EF60A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070" name="Picture 23">
          <a:extLst>
            <a:ext uri="{FF2B5EF4-FFF2-40B4-BE49-F238E27FC236}">
              <a16:creationId xmlns:a16="http://schemas.microsoft.com/office/drawing/2014/main" id="{157EE864-A991-4BAF-B474-FC9CFB631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071" name="Picture 24">
          <a:extLst>
            <a:ext uri="{FF2B5EF4-FFF2-40B4-BE49-F238E27FC236}">
              <a16:creationId xmlns:a16="http://schemas.microsoft.com/office/drawing/2014/main" id="{95DE6A57-13D1-4947-94A9-FE3C3B5AA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072" name="Picture 25">
          <a:extLst>
            <a:ext uri="{FF2B5EF4-FFF2-40B4-BE49-F238E27FC236}">
              <a16:creationId xmlns:a16="http://schemas.microsoft.com/office/drawing/2014/main" id="{80CA0190-81D8-4B33-9433-BE9D7F38A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073" name="Picture 26">
          <a:extLst>
            <a:ext uri="{FF2B5EF4-FFF2-40B4-BE49-F238E27FC236}">
              <a16:creationId xmlns:a16="http://schemas.microsoft.com/office/drawing/2014/main" id="{53F0388B-8E34-4145-9219-8CC1C0412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074" name="Picture 27">
          <a:extLst>
            <a:ext uri="{FF2B5EF4-FFF2-40B4-BE49-F238E27FC236}">
              <a16:creationId xmlns:a16="http://schemas.microsoft.com/office/drawing/2014/main" id="{C12BEC5C-B368-447E-A81F-92511E0A8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075" name="Picture 28">
          <a:extLst>
            <a:ext uri="{FF2B5EF4-FFF2-40B4-BE49-F238E27FC236}">
              <a16:creationId xmlns:a16="http://schemas.microsoft.com/office/drawing/2014/main" id="{D12ACD64-A711-4497-A148-568277DFE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076" name="Picture 29">
          <a:extLst>
            <a:ext uri="{FF2B5EF4-FFF2-40B4-BE49-F238E27FC236}">
              <a16:creationId xmlns:a16="http://schemas.microsoft.com/office/drawing/2014/main" id="{E2CED036-FD40-439C-A57B-EFE1374D3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077" name="Picture 21">
          <a:extLst>
            <a:ext uri="{FF2B5EF4-FFF2-40B4-BE49-F238E27FC236}">
              <a16:creationId xmlns:a16="http://schemas.microsoft.com/office/drawing/2014/main" id="{6FBBB032-E6F3-499A-BFFC-E0440369B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078" name="Picture 21">
          <a:extLst>
            <a:ext uri="{FF2B5EF4-FFF2-40B4-BE49-F238E27FC236}">
              <a16:creationId xmlns:a16="http://schemas.microsoft.com/office/drawing/2014/main" id="{45EA0F33-741B-4DE3-8F73-915C88B2E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079" name="Picture 32">
          <a:extLst>
            <a:ext uri="{FF2B5EF4-FFF2-40B4-BE49-F238E27FC236}">
              <a16:creationId xmlns:a16="http://schemas.microsoft.com/office/drawing/2014/main" id="{B3AAB325-FEB5-49E4-93E1-63D93138A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080" name="Picture 12">
          <a:extLst>
            <a:ext uri="{FF2B5EF4-FFF2-40B4-BE49-F238E27FC236}">
              <a16:creationId xmlns:a16="http://schemas.microsoft.com/office/drawing/2014/main" id="{5348DBA8-CC16-4052-9857-CAB0924E5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081" name="Picture 13">
          <a:extLst>
            <a:ext uri="{FF2B5EF4-FFF2-40B4-BE49-F238E27FC236}">
              <a16:creationId xmlns:a16="http://schemas.microsoft.com/office/drawing/2014/main" id="{B071283D-6A4A-47EE-B009-81A6DC3D0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082" name="Picture 14">
          <a:extLst>
            <a:ext uri="{FF2B5EF4-FFF2-40B4-BE49-F238E27FC236}">
              <a16:creationId xmlns:a16="http://schemas.microsoft.com/office/drawing/2014/main" id="{C79F6079-50A7-48E7-B20A-8F7B062CD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083" name="Picture 15">
          <a:extLst>
            <a:ext uri="{FF2B5EF4-FFF2-40B4-BE49-F238E27FC236}">
              <a16:creationId xmlns:a16="http://schemas.microsoft.com/office/drawing/2014/main" id="{73E546A4-C574-4D78-8953-003918955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084" name="Picture 16">
          <a:extLst>
            <a:ext uri="{FF2B5EF4-FFF2-40B4-BE49-F238E27FC236}">
              <a16:creationId xmlns:a16="http://schemas.microsoft.com/office/drawing/2014/main" id="{12CD3201-59B3-4E7D-B5C0-72DD22BE1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085" name="Picture 17">
          <a:extLst>
            <a:ext uri="{FF2B5EF4-FFF2-40B4-BE49-F238E27FC236}">
              <a16:creationId xmlns:a16="http://schemas.microsoft.com/office/drawing/2014/main" id="{5B6288F0-5B65-4B63-AA73-196E6252D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086" name="Picture 18">
          <a:extLst>
            <a:ext uri="{FF2B5EF4-FFF2-40B4-BE49-F238E27FC236}">
              <a16:creationId xmlns:a16="http://schemas.microsoft.com/office/drawing/2014/main" id="{9D6C943A-98DB-4709-8551-61F80976F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087" name="Picture 12">
          <a:extLst>
            <a:ext uri="{FF2B5EF4-FFF2-40B4-BE49-F238E27FC236}">
              <a16:creationId xmlns:a16="http://schemas.microsoft.com/office/drawing/2014/main" id="{5F8A3926-1188-4AAA-A374-55AC591E7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088" name="Picture 13">
          <a:extLst>
            <a:ext uri="{FF2B5EF4-FFF2-40B4-BE49-F238E27FC236}">
              <a16:creationId xmlns:a16="http://schemas.microsoft.com/office/drawing/2014/main" id="{45945C98-FFC7-4B62-AC6E-69F89E1E7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089" name="Picture 14">
          <a:extLst>
            <a:ext uri="{FF2B5EF4-FFF2-40B4-BE49-F238E27FC236}">
              <a16:creationId xmlns:a16="http://schemas.microsoft.com/office/drawing/2014/main" id="{25E4FFD0-DF54-49D6-B9D8-9139226A9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090" name="Picture 15">
          <a:extLst>
            <a:ext uri="{FF2B5EF4-FFF2-40B4-BE49-F238E27FC236}">
              <a16:creationId xmlns:a16="http://schemas.microsoft.com/office/drawing/2014/main" id="{680590A1-F953-4477-A68C-8BD4F6C7B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091" name="Picture 16">
          <a:extLst>
            <a:ext uri="{FF2B5EF4-FFF2-40B4-BE49-F238E27FC236}">
              <a16:creationId xmlns:a16="http://schemas.microsoft.com/office/drawing/2014/main" id="{F5CB5331-B624-401D-80A5-7FA795E5A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092" name="Picture 17">
          <a:extLst>
            <a:ext uri="{FF2B5EF4-FFF2-40B4-BE49-F238E27FC236}">
              <a16:creationId xmlns:a16="http://schemas.microsoft.com/office/drawing/2014/main" id="{67FDB1A2-9383-4B91-83D3-EA080C2F0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093" name="Picture 18">
          <a:extLst>
            <a:ext uri="{FF2B5EF4-FFF2-40B4-BE49-F238E27FC236}">
              <a16:creationId xmlns:a16="http://schemas.microsoft.com/office/drawing/2014/main" id="{EE6A3691-A719-42C0-BF03-5BF99532C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094" name="Picture 23">
          <a:extLst>
            <a:ext uri="{FF2B5EF4-FFF2-40B4-BE49-F238E27FC236}">
              <a16:creationId xmlns:a16="http://schemas.microsoft.com/office/drawing/2014/main" id="{2C298E0A-F353-4F72-B040-C027C45C7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095" name="Picture 24">
          <a:extLst>
            <a:ext uri="{FF2B5EF4-FFF2-40B4-BE49-F238E27FC236}">
              <a16:creationId xmlns:a16="http://schemas.microsoft.com/office/drawing/2014/main" id="{3EB79B12-2A15-4761-90A6-88944BA04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096" name="Picture 25">
          <a:extLst>
            <a:ext uri="{FF2B5EF4-FFF2-40B4-BE49-F238E27FC236}">
              <a16:creationId xmlns:a16="http://schemas.microsoft.com/office/drawing/2014/main" id="{B05C0C5D-5D6D-4AD1-AB05-BB0440CE1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097" name="Picture 26">
          <a:extLst>
            <a:ext uri="{FF2B5EF4-FFF2-40B4-BE49-F238E27FC236}">
              <a16:creationId xmlns:a16="http://schemas.microsoft.com/office/drawing/2014/main" id="{8EE52853-6BDC-4F4A-B3AB-DA39CF615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098" name="Picture 27">
          <a:extLst>
            <a:ext uri="{FF2B5EF4-FFF2-40B4-BE49-F238E27FC236}">
              <a16:creationId xmlns:a16="http://schemas.microsoft.com/office/drawing/2014/main" id="{2726C819-92DC-48EE-BFCC-07DB8B7D4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099" name="Picture 28">
          <a:extLst>
            <a:ext uri="{FF2B5EF4-FFF2-40B4-BE49-F238E27FC236}">
              <a16:creationId xmlns:a16="http://schemas.microsoft.com/office/drawing/2014/main" id="{A9DADAE3-6DDD-44B4-9619-226B20AE7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100" name="Picture 29">
          <a:extLst>
            <a:ext uri="{FF2B5EF4-FFF2-40B4-BE49-F238E27FC236}">
              <a16:creationId xmlns:a16="http://schemas.microsoft.com/office/drawing/2014/main" id="{FAFF1892-F909-4199-8C1D-72A145C5C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101" name="Picture 21">
          <a:extLst>
            <a:ext uri="{FF2B5EF4-FFF2-40B4-BE49-F238E27FC236}">
              <a16:creationId xmlns:a16="http://schemas.microsoft.com/office/drawing/2014/main" id="{733C8EE9-AE40-4AC2-8130-816948D7F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102" name="Picture 21">
          <a:extLst>
            <a:ext uri="{FF2B5EF4-FFF2-40B4-BE49-F238E27FC236}">
              <a16:creationId xmlns:a16="http://schemas.microsoft.com/office/drawing/2014/main" id="{3EDDF15B-AF02-44F4-9A71-B1F6C6A85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103" name="Picture 32">
          <a:extLst>
            <a:ext uri="{FF2B5EF4-FFF2-40B4-BE49-F238E27FC236}">
              <a16:creationId xmlns:a16="http://schemas.microsoft.com/office/drawing/2014/main" id="{9870814E-EF29-4305-AC53-F8410E258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104" name="Picture 12">
          <a:extLst>
            <a:ext uri="{FF2B5EF4-FFF2-40B4-BE49-F238E27FC236}">
              <a16:creationId xmlns:a16="http://schemas.microsoft.com/office/drawing/2014/main" id="{73616FFA-BA15-4379-B327-275DDCC9B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105" name="Picture 13">
          <a:extLst>
            <a:ext uri="{FF2B5EF4-FFF2-40B4-BE49-F238E27FC236}">
              <a16:creationId xmlns:a16="http://schemas.microsoft.com/office/drawing/2014/main" id="{5915A70A-82B4-416C-BD77-DD4E6F19A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106" name="Picture 14">
          <a:extLst>
            <a:ext uri="{FF2B5EF4-FFF2-40B4-BE49-F238E27FC236}">
              <a16:creationId xmlns:a16="http://schemas.microsoft.com/office/drawing/2014/main" id="{CF1F47B8-C3BB-44E0-B67B-01330E57B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107" name="Picture 15">
          <a:extLst>
            <a:ext uri="{FF2B5EF4-FFF2-40B4-BE49-F238E27FC236}">
              <a16:creationId xmlns:a16="http://schemas.microsoft.com/office/drawing/2014/main" id="{6B9EF8B1-A69B-4F44-A2E7-24BF00727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108" name="Picture 16">
          <a:extLst>
            <a:ext uri="{FF2B5EF4-FFF2-40B4-BE49-F238E27FC236}">
              <a16:creationId xmlns:a16="http://schemas.microsoft.com/office/drawing/2014/main" id="{0DD35157-9E3A-4C88-BF9F-42E681FBD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109" name="Picture 17">
          <a:extLst>
            <a:ext uri="{FF2B5EF4-FFF2-40B4-BE49-F238E27FC236}">
              <a16:creationId xmlns:a16="http://schemas.microsoft.com/office/drawing/2014/main" id="{2474B413-292D-4E66-BF97-6F356660D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110" name="Picture 18">
          <a:extLst>
            <a:ext uri="{FF2B5EF4-FFF2-40B4-BE49-F238E27FC236}">
              <a16:creationId xmlns:a16="http://schemas.microsoft.com/office/drawing/2014/main" id="{9CB1096A-05B5-4ACC-9D0C-4EF2F3FE5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111" name="Picture 12">
          <a:extLst>
            <a:ext uri="{FF2B5EF4-FFF2-40B4-BE49-F238E27FC236}">
              <a16:creationId xmlns:a16="http://schemas.microsoft.com/office/drawing/2014/main" id="{8B340C16-5CF3-4B82-9F76-20C16FE45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112" name="Picture 13">
          <a:extLst>
            <a:ext uri="{FF2B5EF4-FFF2-40B4-BE49-F238E27FC236}">
              <a16:creationId xmlns:a16="http://schemas.microsoft.com/office/drawing/2014/main" id="{15D24923-9031-480E-B72F-D3A44A39D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113" name="Picture 14">
          <a:extLst>
            <a:ext uri="{FF2B5EF4-FFF2-40B4-BE49-F238E27FC236}">
              <a16:creationId xmlns:a16="http://schemas.microsoft.com/office/drawing/2014/main" id="{FA86E254-62B3-456B-8FFC-734F1AE5F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114" name="Picture 15">
          <a:extLst>
            <a:ext uri="{FF2B5EF4-FFF2-40B4-BE49-F238E27FC236}">
              <a16:creationId xmlns:a16="http://schemas.microsoft.com/office/drawing/2014/main" id="{4295105E-4E53-4732-BBEB-4FDAC1743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115" name="Picture 16">
          <a:extLst>
            <a:ext uri="{FF2B5EF4-FFF2-40B4-BE49-F238E27FC236}">
              <a16:creationId xmlns:a16="http://schemas.microsoft.com/office/drawing/2014/main" id="{B6070B87-6391-4AE8-A912-66DA9A837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116" name="Picture 17">
          <a:extLst>
            <a:ext uri="{FF2B5EF4-FFF2-40B4-BE49-F238E27FC236}">
              <a16:creationId xmlns:a16="http://schemas.microsoft.com/office/drawing/2014/main" id="{27E95A85-1CE5-460E-AF7B-690AAE8C5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117" name="Picture 18">
          <a:extLst>
            <a:ext uri="{FF2B5EF4-FFF2-40B4-BE49-F238E27FC236}">
              <a16:creationId xmlns:a16="http://schemas.microsoft.com/office/drawing/2014/main" id="{C4AEB0F9-6A17-45A5-9F15-F0325D012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1118" name="Picture 23">
          <a:extLst>
            <a:ext uri="{FF2B5EF4-FFF2-40B4-BE49-F238E27FC236}">
              <a16:creationId xmlns:a16="http://schemas.microsoft.com/office/drawing/2014/main" id="{D122961B-DF3D-43E2-B42A-584193256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38100</xdr:rowOff>
    </xdr:to>
    <xdr:pic>
      <xdr:nvPicPr>
        <xdr:cNvPr id="1119" name="Picture 24">
          <a:extLst>
            <a:ext uri="{FF2B5EF4-FFF2-40B4-BE49-F238E27FC236}">
              <a16:creationId xmlns:a16="http://schemas.microsoft.com/office/drawing/2014/main" id="{E6CDBA17-3DD2-42D4-B625-950881D5B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38100</xdr:rowOff>
    </xdr:to>
    <xdr:pic>
      <xdr:nvPicPr>
        <xdr:cNvPr id="1120" name="Picture 25">
          <a:extLst>
            <a:ext uri="{FF2B5EF4-FFF2-40B4-BE49-F238E27FC236}">
              <a16:creationId xmlns:a16="http://schemas.microsoft.com/office/drawing/2014/main" id="{071EA866-644D-4403-8AFB-A7D27AF2D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38100</xdr:rowOff>
    </xdr:to>
    <xdr:pic>
      <xdr:nvPicPr>
        <xdr:cNvPr id="1121" name="Picture 26">
          <a:extLst>
            <a:ext uri="{FF2B5EF4-FFF2-40B4-BE49-F238E27FC236}">
              <a16:creationId xmlns:a16="http://schemas.microsoft.com/office/drawing/2014/main" id="{5A3FAABD-ECE1-41E8-9AAA-5EF38DD66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38100</xdr:rowOff>
    </xdr:to>
    <xdr:pic>
      <xdr:nvPicPr>
        <xdr:cNvPr id="1122" name="Picture 27">
          <a:extLst>
            <a:ext uri="{FF2B5EF4-FFF2-40B4-BE49-F238E27FC236}">
              <a16:creationId xmlns:a16="http://schemas.microsoft.com/office/drawing/2014/main" id="{C545049F-5B8F-4435-8831-F1CA94949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38100</xdr:rowOff>
    </xdr:to>
    <xdr:pic>
      <xdr:nvPicPr>
        <xdr:cNvPr id="1123" name="Picture 28">
          <a:extLst>
            <a:ext uri="{FF2B5EF4-FFF2-40B4-BE49-F238E27FC236}">
              <a16:creationId xmlns:a16="http://schemas.microsoft.com/office/drawing/2014/main" id="{B30D46B4-7EDE-427E-BBC4-CC4B52252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38100</xdr:rowOff>
    </xdr:to>
    <xdr:pic>
      <xdr:nvPicPr>
        <xdr:cNvPr id="1124" name="Picture 29">
          <a:extLst>
            <a:ext uri="{FF2B5EF4-FFF2-40B4-BE49-F238E27FC236}">
              <a16:creationId xmlns:a16="http://schemas.microsoft.com/office/drawing/2014/main" id="{A5399798-ACA1-4FE3-AEBC-BE6B3BF45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125" name="Picture 21">
          <a:extLst>
            <a:ext uri="{FF2B5EF4-FFF2-40B4-BE49-F238E27FC236}">
              <a16:creationId xmlns:a16="http://schemas.microsoft.com/office/drawing/2014/main" id="{8997C049-F3D3-4FD3-BB10-ED2065A06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126" name="Picture 21">
          <a:extLst>
            <a:ext uri="{FF2B5EF4-FFF2-40B4-BE49-F238E27FC236}">
              <a16:creationId xmlns:a16="http://schemas.microsoft.com/office/drawing/2014/main" id="{6FCE2B15-1DB9-4EF5-93D7-874799A4C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38100</xdr:rowOff>
    </xdr:to>
    <xdr:pic>
      <xdr:nvPicPr>
        <xdr:cNvPr id="1127" name="Picture 32">
          <a:extLst>
            <a:ext uri="{FF2B5EF4-FFF2-40B4-BE49-F238E27FC236}">
              <a16:creationId xmlns:a16="http://schemas.microsoft.com/office/drawing/2014/main" id="{AE95F69E-4FCD-4E18-A3EF-3E1EC48A2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28" name="Picture 12">
          <a:extLst>
            <a:ext uri="{FF2B5EF4-FFF2-40B4-BE49-F238E27FC236}">
              <a16:creationId xmlns:a16="http://schemas.microsoft.com/office/drawing/2014/main" id="{452488AC-6F27-4034-BE23-311FAFB21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29" name="Picture 13">
          <a:extLst>
            <a:ext uri="{FF2B5EF4-FFF2-40B4-BE49-F238E27FC236}">
              <a16:creationId xmlns:a16="http://schemas.microsoft.com/office/drawing/2014/main" id="{89A9799B-2071-4CDC-AC1B-5DD3AA4C9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30" name="Picture 14">
          <a:extLst>
            <a:ext uri="{FF2B5EF4-FFF2-40B4-BE49-F238E27FC236}">
              <a16:creationId xmlns:a16="http://schemas.microsoft.com/office/drawing/2014/main" id="{99788284-4B60-4D59-8899-11DF50CBD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31" name="Picture 15">
          <a:extLst>
            <a:ext uri="{FF2B5EF4-FFF2-40B4-BE49-F238E27FC236}">
              <a16:creationId xmlns:a16="http://schemas.microsoft.com/office/drawing/2014/main" id="{42BB5E79-F986-4260-A424-30DCF9BE5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32" name="Picture 16">
          <a:extLst>
            <a:ext uri="{FF2B5EF4-FFF2-40B4-BE49-F238E27FC236}">
              <a16:creationId xmlns:a16="http://schemas.microsoft.com/office/drawing/2014/main" id="{84579CBD-5C59-4E02-9B9E-3A38C1D17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33" name="Picture 17">
          <a:extLst>
            <a:ext uri="{FF2B5EF4-FFF2-40B4-BE49-F238E27FC236}">
              <a16:creationId xmlns:a16="http://schemas.microsoft.com/office/drawing/2014/main" id="{900C3234-EDC6-4043-9907-A680680D5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34" name="Picture 18">
          <a:extLst>
            <a:ext uri="{FF2B5EF4-FFF2-40B4-BE49-F238E27FC236}">
              <a16:creationId xmlns:a16="http://schemas.microsoft.com/office/drawing/2014/main" id="{B097910D-3564-455E-9B57-C3A7E2547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35" name="Picture 12">
          <a:extLst>
            <a:ext uri="{FF2B5EF4-FFF2-40B4-BE49-F238E27FC236}">
              <a16:creationId xmlns:a16="http://schemas.microsoft.com/office/drawing/2014/main" id="{0DC0B942-B285-42E8-8120-9EFFEA8BA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36" name="Picture 13">
          <a:extLst>
            <a:ext uri="{FF2B5EF4-FFF2-40B4-BE49-F238E27FC236}">
              <a16:creationId xmlns:a16="http://schemas.microsoft.com/office/drawing/2014/main" id="{774BBEF7-D440-4CBB-BF2C-EA7AD3F80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37" name="Picture 14">
          <a:extLst>
            <a:ext uri="{FF2B5EF4-FFF2-40B4-BE49-F238E27FC236}">
              <a16:creationId xmlns:a16="http://schemas.microsoft.com/office/drawing/2014/main" id="{E5E29820-77EB-48C5-AB25-1F56191FA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38" name="Picture 15">
          <a:extLst>
            <a:ext uri="{FF2B5EF4-FFF2-40B4-BE49-F238E27FC236}">
              <a16:creationId xmlns:a16="http://schemas.microsoft.com/office/drawing/2014/main" id="{FEBDCE2D-356B-4175-938C-5D2E979CC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39" name="Picture 16">
          <a:extLst>
            <a:ext uri="{FF2B5EF4-FFF2-40B4-BE49-F238E27FC236}">
              <a16:creationId xmlns:a16="http://schemas.microsoft.com/office/drawing/2014/main" id="{7B299BF7-C8FA-47B3-B637-74124CFC2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40" name="Picture 17">
          <a:extLst>
            <a:ext uri="{FF2B5EF4-FFF2-40B4-BE49-F238E27FC236}">
              <a16:creationId xmlns:a16="http://schemas.microsoft.com/office/drawing/2014/main" id="{8A46C72D-E48A-4512-8DC5-24E825172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41" name="Picture 18">
          <a:extLst>
            <a:ext uri="{FF2B5EF4-FFF2-40B4-BE49-F238E27FC236}">
              <a16:creationId xmlns:a16="http://schemas.microsoft.com/office/drawing/2014/main" id="{B3BF91A9-B476-4B06-937E-1568DE86D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42" name="Picture 23">
          <a:extLst>
            <a:ext uri="{FF2B5EF4-FFF2-40B4-BE49-F238E27FC236}">
              <a16:creationId xmlns:a16="http://schemas.microsoft.com/office/drawing/2014/main" id="{D8D58BC0-1515-4DA1-84C3-A69BFF95E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43" name="Picture 24">
          <a:extLst>
            <a:ext uri="{FF2B5EF4-FFF2-40B4-BE49-F238E27FC236}">
              <a16:creationId xmlns:a16="http://schemas.microsoft.com/office/drawing/2014/main" id="{98D222CB-D4BD-4129-B437-030610DC1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44" name="Picture 25">
          <a:extLst>
            <a:ext uri="{FF2B5EF4-FFF2-40B4-BE49-F238E27FC236}">
              <a16:creationId xmlns:a16="http://schemas.microsoft.com/office/drawing/2014/main" id="{00122168-FD74-4076-B5F0-2E8FB1EDB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45" name="Picture 26">
          <a:extLst>
            <a:ext uri="{FF2B5EF4-FFF2-40B4-BE49-F238E27FC236}">
              <a16:creationId xmlns:a16="http://schemas.microsoft.com/office/drawing/2014/main" id="{4B263159-6AE4-463A-A242-646848159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46" name="Picture 27">
          <a:extLst>
            <a:ext uri="{FF2B5EF4-FFF2-40B4-BE49-F238E27FC236}">
              <a16:creationId xmlns:a16="http://schemas.microsoft.com/office/drawing/2014/main" id="{ACF49196-983B-4B76-9CDD-226AE2E50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47" name="Picture 28">
          <a:extLst>
            <a:ext uri="{FF2B5EF4-FFF2-40B4-BE49-F238E27FC236}">
              <a16:creationId xmlns:a16="http://schemas.microsoft.com/office/drawing/2014/main" id="{B1819B57-5F8B-47AF-A898-4829BF9DD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48" name="Picture 29">
          <a:extLst>
            <a:ext uri="{FF2B5EF4-FFF2-40B4-BE49-F238E27FC236}">
              <a16:creationId xmlns:a16="http://schemas.microsoft.com/office/drawing/2014/main" id="{9384CA18-D7BC-4DE9-B5C2-B33CAABF7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49" name="Picture 21">
          <a:extLst>
            <a:ext uri="{FF2B5EF4-FFF2-40B4-BE49-F238E27FC236}">
              <a16:creationId xmlns:a16="http://schemas.microsoft.com/office/drawing/2014/main" id="{FF9F3A08-54A1-4392-B5BA-E3981B6D2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50" name="Picture 21">
          <a:extLst>
            <a:ext uri="{FF2B5EF4-FFF2-40B4-BE49-F238E27FC236}">
              <a16:creationId xmlns:a16="http://schemas.microsoft.com/office/drawing/2014/main" id="{31800CE8-1C92-4AA6-8E8C-F31768E6C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51" name="Picture 32">
          <a:extLst>
            <a:ext uri="{FF2B5EF4-FFF2-40B4-BE49-F238E27FC236}">
              <a16:creationId xmlns:a16="http://schemas.microsoft.com/office/drawing/2014/main" id="{68DD3B1A-F62C-46D4-84D0-CFE4CE85A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52" name="Picture 12">
          <a:extLst>
            <a:ext uri="{FF2B5EF4-FFF2-40B4-BE49-F238E27FC236}">
              <a16:creationId xmlns:a16="http://schemas.microsoft.com/office/drawing/2014/main" id="{694579C9-D597-4376-9F21-0B0E9D59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53" name="Picture 13">
          <a:extLst>
            <a:ext uri="{FF2B5EF4-FFF2-40B4-BE49-F238E27FC236}">
              <a16:creationId xmlns:a16="http://schemas.microsoft.com/office/drawing/2014/main" id="{CB0F71E1-CE23-48F3-A368-C98BAE769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54" name="Picture 14">
          <a:extLst>
            <a:ext uri="{FF2B5EF4-FFF2-40B4-BE49-F238E27FC236}">
              <a16:creationId xmlns:a16="http://schemas.microsoft.com/office/drawing/2014/main" id="{ECBE3A2C-03FC-4A07-897A-61C1BDC82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55" name="Picture 15">
          <a:extLst>
            <a:ext uri="{FF2B5EF4-FFF2-40B4-BE49-F238E27FC236}">
              <a16:creationId xmlns:a16="http://schemas.microsoft.com/office/drawing/2014/main" id="{A0360D9E-05F9-48B2-BA53-E0F64B41C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56" name="Picture 16">
          <a:extLst>
            <a:ext uri="{FF2B5EF4-FFF2-40B4-BE49-F238E27FC236}">
              <a16:creationId xmlns:a16="http://schemas.microsoft.com/office/drawing/2014/main" id="{6D5460D2-66AE-4A4A-989E-D8D2076EE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57" name="Picture 17">
          <a:extLst>
            <a:ext uri="{FF2B5EF4-FFF2-40B4-BE49-F238E27FC236}">
              <a16:creationId xmlns:a16="http://schemas.microsoft.com/office/drawing/2014/main" id="{4F6D5F79-5807-4CBA-9A6E-249229CA8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58" name="Picture 18">
          <a:extLst>
            <a:ext uri="{FF2B5EF4-FFF2-40B4-BE49-F238E27FC236}">
              <a16:creationId xmlns:a16="http://schemas.microsoft.com/office/drawing/2014/main" id="{018AF556-7D31-4544-9974-AA782D4C0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59" name="Picture 12">
          <a:extLst>
            <a:ext uri="{FF2B5EF4-FFF2-40B4-BE49-F238E27FC236}">
              <a16:creationId xmlns:a16="http://schemas.microsoft.com/office/drawing/2014/main" id="{F65461F5-B4EB-47D2-A550-782590B14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60" name="Picture 13">
          <a:extLst>
            <a:ext uri="{FF2B5EF4-FFF2-40B4-BE49-F238E27FC236}">
              <a16:creationId xmlns:a16="http://schemas.microsoft.com/office/drawing/2014/main" id="{F4DE9DC7-9355-4AC0-A6D1-8632D54A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61" name="Picture 14">
          <a:extLst>
            <a:ext uri="{FF2B5EF4-FFF2-40B4-BE49-F238E27FC236}">
              <a16:creationId xmlns:a16="http://schemas.microsoft.com/office/drawing/2014/main" id="{F197A014-58E4-4481-A8E6-00570D021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62" name="Picture 15">
          <a:extLst>
            <a:ext uri="{FF2B5EF4-FFF2-40B4-BE49-F238E27FC236}">
              <a16:creationId xmlns:a16="http://schemas.microsoft.com/office/drawing/2014/main" id="{4275F142-7B07-42B5-938C-E7FB9D64D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63" name="Picture 16">
          <a:extLst>
            <a:ext uri="{FF2B5EF4-FFF2-40B4-BE49-F238E27FC236}">
              <a16:creationId xmlns:a16="http://schemas.microsoft.com/office/drawing/2014/main" id="{CBA61FCC-2C28-4560-A394-A88EE8A94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64" name="Picture 17">
          <a:extLst>
            <a:ext uri="{FF2B5EF4-FFF2-40B4-BE49-F238E27FC236}">
              <a16:creationId xmlns:a16="http://schemas.microsoft.com/office/drawing/2014/main" id="{C973EDD4-6EA2-458B-8796-EAB940035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65" name="Picture 18">
          <a:extLst>
            <a:ext uri="{FF2B5EF4-FFF2-40B4-BE49-F238E27FC236}">
              <a16:creationId xmlns:a16="http://schemas.microsoft.com/office/drawing/2014/main" id="{EC3163E4-B574-4919-A86B-CFBAEC4AA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66" name="Picture 23">
          <a:extLst>
            <a:ext uri="{FF2B5EF4-FFF2-40B4-BE49-F238E27FC236}">
              <a16:creationId xmlns:a16="http://schemas.microsoft.com/office/drawing/2014/main" id="{9582A68B-CAF8-4729-BCCF-F26155367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67" name="Picture 24">
          <a:extLst>
            <a:ext uri="{FF2B5EF4-FFF2-40B4-BE49-F238E27FC236}">
              <a16:creationId xmlns:a16="http://schemas.microsoft.com/office/drawing/2014/main" id="{60598BBF-FAEF-472E-87B4-2DF3E8FC0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68" name="Picture 25">
          <a:extLst>
            <a:ext uri="{FF2B5EF4-FFF2-40B4-BE49-F238E27FC236}">
              <a16:creationId xmlns:a16="http://schemas.microsoft.com/office/drawing/2014/main" id="{B96811BD-CF84-49B1-9508-D734AF32E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69" name="Picture 26">
          <a:extLst>
            <a:ext uri="{FF2B5EF4-FFF2-40B4-BE49-F238E27FC236}">
              <a16:creationId xmlns:a16="http://schemas.microsoft.com/office/drawing/2014/main" id="{B86F0186-CA3C-4EEE-9C6F-2950646F7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70" name="Picture 27">
          <a:extLst>
            <a:ext uri="{FF2B5EF4-FFF2-40B4-BE49-F238E27FC236}">
              <a16:creationId xmlns:a16="http://schemas.microsoft.com/office/drawing/2014/main" id="{09290AFC-64CF-4B9C-8830-0EFAA2F84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71" name="Picture 28">
          <a:extLst>
            <a:ext uri="{FF2B5EF4-FFF2-40B4-BE49-F238E27FC236}">
              <a16:creationId xmlns:a16="http://schemas.microsoft.com/office/drawing/2014/main" id="{991D4973-07D3-447C-8255-0EFD3A9F2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72" name="Picture 29">
          <a:extLst>
            <a:ext uri="{FF2B5EF4-FFF2-40B4-BE49-F238E27FC236}">
              <a16:creationId xmlns:a16="http://schemas.microsoft.com/office/drawing/2014/main" id="{B6908F93-DE6F-4A1A-824F-45350E143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73" name="Picture 21">
          <a:extLst>
            <a:ext uri="{FF2B5EF4-FFF2-40B4-BE49-F238E27FC236}">
              <a16:creationId xmlns:a16="http://schemas.microsoft.com/office/drawing/2014/main" id="{3917DBAD-A15F-41DC-BD4E-95ABC714E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74" name="Picture 21">
          <a:extLst>
            <a:ext uri="{FF2B5EF4-FFF2-40B4-BE49-F238E27FC236}">
              <a16:creationId xmlns:a16="http://schemas.microsoft.com/office/drawing/2014/main" id="{7FDB60B6-730C-4789-9609-2799C8D72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75" name="Picture 32">
          <a:extLst>
            <a:ext uri="{FF2B5EF4-FFF2-40B4-BE49-F238E27FC236}">
              <a16:creationId xmlns:a16="http://schemas.microsoft.com/office/drawing/2014/main" id="{58A96DC1-48BB-49BE-81CE-A0B2C8BC6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76" name="Picture 12">
          <a:extLst>
            <a:ext uri="{FF2B5EF4-FFF2-40B4-BE49-F238E27FC236}">
              <a16:creationId xmlns:a16="http://schemas.microsoft.com/office/drawing/2014/main" id="{CAF80D9D-42C4-4B75-B47D-B6FF8A56F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77" name="Picture 13">
          <a:extLst>
            <a:ext uri="{FF2B5EF4-FFF2-40B4-BE49-F238E27FC236}">
              <a16:creationId xmlns:a16="http://schemas.microsoft.com/office/drawing/2014/main" id="{C310F603-2E31-4751-9043-33666E68C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78" name="Picture 14">
          <a:extLst>
            <a:ext uri="{FF2B5EF4-FFF2-40B4-BE49-F238E27FC236}">
              <a16:creationId xmlns:a16="http://schemas.microsoft.com/office/drawing/2014/main" id="{721CD889-8978-4725-9F0E-AA2005D4F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79" name="Picture 15">
          <a:extLst>
            <a:ext uri="{FF2B5EF4-FFF2-40B4-BE49-F238E27FC236}">
              <a16:creationId xmlns:a16="http://schemas.microsoft.com/office/drawing/2014/main" id="{60E0A44C-2FC3-4293-AD32-AFEBC49E6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80" name="Picture 16">
          <a:extLst>
            <a:ext uri="{FF2B5EF4-FFF2-40B4-BE49-F238E27FC236}">
              <a16:creationId xmlns:a16="http://schemas.microsoft.com/office/drawing/2014/main" id="{E33D0333-A997-45DF-9270-CAFA63EF9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81" name="Picture 17">
          <a:extLst>
            <a:ext uri="{FF2B5EF4-FFF2-40B4-BE49-F238E27FC236}">
              <a16:creationId xmlns:a16="http://schemas.microsoft.com/office/drawing/2014/main" id="{11FF0E0D-D393-4759-9642-8FE844B59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82" name="Picture 18">
          <a:extLst>
            <a:ext uri="{FF2B5EF4-FFF2-40B4-BE49-F238E27FC236}">
              <a16:creationId xmlns:a16="http://schemas.microsoft.com/office/drawing/2014/main" id="{A7499DC2-E62A-4D33-9875-45591BA93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83" name="Picture 12">
          <a:extLst>
            <a:ext uri="{FF2B5EF4-FFF2-40B4-BE49-F238E27FC236}">
              <a16:creationId xmlns:a16="http://schemas.microsoft.com/office/drawing/2014/main" id="{D806F40B-1294-4C0B-8A9D-99E0BED64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84" name="Picture 13">
          <a:extLst>
            <a:ext uri="{FF2B5EF4-FFF2-40B4-BE49-F238E27FC236}">
              <a16:creationId xmlns:a16="http://schemas.microsoft.com/office/drawing/2014/main" id="{8480FB31-CB4A-44A1-AA6D-6BA6897DD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85" name="Picture 14">
          <a:extLst>
            <a:ext uri="{FF2B5EF4-FFF2-40B4-BE49-F238E27FC236}">
              <a16:creationId xmlns:a16="http://schemas.microsoft.com/office/drawing/2014/main" id="{FF610792-D27F-4A42-B19D-A2AB39FBB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86" name="Picture 15">
          <a:extLst>
            <a:ext uri="{FF2B5EF4-FFF2-40B4-BE49-F238E27FC236}">
              <a16:creationId xmlns:a16="http://schemas.microsoft.com/office/drawing/2014/main" id="{85E446BF-E345-4E0D-9030-55209ED60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87" name="Picture 16">
          <a:extLst>
            <a:ext uri="{FF2B5EF4-FFF2-40B4-BE49-F238E27FC236}">
              <a16:creationId xmlns:a16="http://schemas.microsoft.com/office/drawing/2014/main" id="{778C699F-8FD4-40B3-96B2-17B522392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88" name="Picture 17">
          <a:extLst>
            <a:ext uri="{FF2B5EF4-FFF2-40B4-BE49-F238E27FC236}">
              <a16:creationId xmlns:a16="http://schemas.microsoft.com/office/drawing/2014/main" id="{7D9BDF90-11B1-4D75-8BCD-DD7557E46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89" name="Picture 18">
          <a:extLst>
            <a:ext uri="{FF2B5EF4-FFF2-40B4-BE49-F238E27FC236}">
              <a16:creationId xmlns:a16="http://schemas.microsoft.com/office/drawing/2014/main" id="{1540E4EB-09E6-4F71-9521-E3CEE3DA4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90" name="Picture 23">
          <a:extLst>
            <a:ext uri="{FF2B5EF4-FFF2-40B4-BE49-F238E27FC236}">
              <a16:creationId xmlns:a16="http://schemas.microsoft.com/office/drawing/2014/main" id="{2B818E86-CD75-47C5-B108-44FD44845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91" name="Picture 24">
          <a:extLst>
            <a:ext uri="{FF2B5EF4-FFF2-40B4-BE49-F238E27FC236}">
              <a16:creationId xmlns:a16="http://schemas.microsoft.com/office/drawing/2014/main" id="{27B9E22C-01B6-403F-BA9A-1925C6D83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92" name="Picture 25">
          <a:extLst>
            <a:ext uri="{FF2B5EF4-FFF2-40B4-BE49-F238E27FC236}">
              <a16:creationId xmlns:a16="http://schemas.microsoft.com/office/drawing/2014/main" id="{365EF68E-711C-401B-8616-A36057BF0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93" name="Picture 26">
          <a:extLst>
            <a:ext uri="{FF2B5EF4-FFF2-40B4-BE49-F238E27FC236}">
              <a16:creationId xmlns:a16="http://schemas.microsoft.com/office/drawing/2014/main" id="{B239E403-DD45-4E93-9AF4-FB496B1D2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94" name="Picture 27">
          <a:extLst>
            <a:ext uri="{FF2B5EF4-FFF2-40B4-BE49-F238E27FC236}">
              <a16:creationId xmlns:a16="http://schemas.microsoft.com/office/drawing/2014/main" id="{C3A888CB-DEB7-42FF-9E31-C88522B1D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95" name="Picture 28">
          <a:extLst>
            <a:ext uri="{FF2B5EF4-FFF2-40B4-BE49-F238E27FC236}">
              <a16:creationId xmlns:a16="http://schemas.microsoft.com/office/drawing/2014/main" id="{F90E573A-14DD-4A75-94EF-6B55B5339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96" name="Picture 29">
          <a:extLst>
            <a:ext uri="{FF2B5EF4-FFF2-40B4-BE49-F238E27FC236}">
              <a16:creationId xmlns:a16="http://schemas.microsoft.com/office/drawing/2014/main" id="{61BA868C-76A0-4D63-AE43-37068FD7D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97" name="Picture 21">
          <a:extLst>
            <a:ext uri="{FF2B5EF4-FFF2-40B4-BE49-F238E27FC236}">
              <a16:creationId xmlns:a16="http://schemas.microsoft.com/office/drawing/2014/main" id="{12A7D5AB-40E1-493E-94AF-087B14962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98" name="Picture 21">
          <a:extLst>
            <a:ext uri="{FF2B5EF4-FFF2-40B4-BE49-F238E27FC236}">
              <a16:creationId xmlns:a16="http://schemas.microsoft.com/office/drawing/2014/main" id="{018B03E1-6AA3-4537-94F7-1CE79D221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99" name="Picture 32">
          <a:extLst>
            <a:ext uri="{FF2B5EF4-FFF2-40B4-BE49-F238E27FC236}">
              <a16:creationId xmlns:a16="http://schemas.microsoft.com/office/drawing/2014/main" id="{FA555A82-519C-4827-B845-6663550AF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00" name="Picture 17">
          <a:extLst>
            <a:ext uri="{FF2B5EF4-FFF2-40B4-BE49-F238E27FC236}">
              <a16:creationId xmlns:a16="http://schemas.microsoft.com/office/drawing/2014/main" id="{FC4BD698-2709-428E-AC26-B4A183B26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01" name="Picture 17">
          <a:extLst>
            <a:ext uri="{FF2B5EF4-FFF2-40B4-BE49-F238E27FC236}">
              <a16:creationId xmlns:a16="http://schemas.microsoft.com/office/drawing/2014/main" id="{0A407C81-254F-4B53-B6C5-12CF098CE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02" name="Picture 28">
          <a:extLst>
            <a:ext uri="{FF2B5EF4-FFF2-40B4-BE49-F238E27FC236}">
              <a16:creationId xmlns:a16="http://schemas.microsoft.com/office/drawing/2014/main" id="{DB269E94-E1B6-4BCE-9FB1-24F8A7C11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03" name="Picture 12">
          <a:extLst>
            <a:ext uri="{FF2B5EF4-FFF2-40B4-BE49-F238E27FC236}">
              <a16:creationId xmlns:a16="http://schemas.microsoft.com/office/drawing/2014/main" id="{05BE781B-AFA4-4A6E-BE9D-F20505C1A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04" name="Picture 13">
          <a:extLst>
            <a:ext uri="{FF2B5EF4-FFF2-40B4-BE49-F238E27FC236}">
              <a16:creationId xmlns:a16="http://schemas.microsoft.com/office/drawing/2014/main" id="{1608EF30-C8C7-4F7F-B320-0924FEA7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05" name="Picture 14">
          <a:extLst>
            <a:ext uri="{FF2B5EF4-FFF2-40B4-BE49-F238E27FC236}">
              <a16:creationId xmlns:a16="http://schemas.microsoft.com/office/drawing/2014/main" id="{2B56C022-B410-49EF-9117-DA9B123D5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06" name="Picture 15">
          <a:extLst>
            <a:ext uri="{FF2B5EF4-FFF2-40B4-BE49-F238E27FC236}">
              <a16:creationId xmlns:a16="http://schemas.microsoft.com/office/drawing/2014/main" id="{26BA509E-DD55-4E34-A597-6CC006CE8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07" name="Picture 16">
          <a:extLst>
            <a:ext uri="{FF2B5EF4-FFF2-40B4-BE49-F238E27FC236}">
              <a16:creationId xmlns:a16="http://schemas.microsoft.com/office/drawing/2014/main" id="{51BDCAE2-9348-4B46-9926-E1DBAD8F1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08" name="Picture 17">
          <a:extLst>
            <a:ext uri="{FF2B5EF4-FFF2-40B4-BE49-F238E27FC236}">
              <a16:creationId xmlns:a16="http://schemas.microsoft.com/office/drawing/2014/main" id="{A812A85A-7BDE-4154-958C-2FC52C416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09" name="Picture 18">
          <a:extLst>
            <a:ext uri="{FF2B5EF4-FFF2-40B4-BE49-F238E27FC236}">
              <a16:creationId xmlns:a16="http://schemas.microsoft.com/office/drawing/2014/main" id="{2E263516-BEFA-4BAF-91AA-0B284759D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10" name="Picture 23">
          <a:extLst>
            <a:ext uri="{FF2B5EF4-FFF2-40B4-BE49-F238E27FC236}">
              <a16:creationId xmlns:a16="http://schemas.microsoft.com/office/drawing/2014/main" id="{CCE36E64-4E26-45F4-8B50-20DC0FC50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11" name="Picture 24">
          <a:extLst>
            <a:ext uri="{FF2B5EF4-FFF2-40B4-BE49-F238E27FC236}">
              <a16:creationId xmlns:a16="http://schemas.microsoft.com/office/drawing/2014/main" id="{A4D3059F-9E06-4E1D-87E5-F2186E7CE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12" name="Picture 25">
          <a:extLst>
            <a:ext uri="{FF2B5EF4-FFF2-40B4-BE49-F238E27FC236}">
              <a16:creationId xmlns:a16="http://schemas.microsoft.com/office/drawing/2014/main" id="{0CC1706A-C6B7-4662-9ABF-B86CADB87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13" name="Picture 26">
          <a:extLst>
            <a:ext uri="{FF2B5EF4-FFF2-40B4-BE49-F238E27FC236}">
              <a16:creationId xmlns:a16="http://schemas.microsoft.com/office/drawing/2014/main" id="{0BF98E8E-47F9-4B12-A8FC-36AA35C5E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14" name="Picture 27">
          <a:extLst>
            <a:ext uri="{FF2B5EF4-FFF2-40B4-BE49-F238E27FC236}">
              <a16:creationId xmlns:a16="http://schemas.microsoft.com/office/drawing/2014/main" id="{C60EB607-A2B4-4C5B-8FB0-8DF440AD3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15" name="Picture 28">
          <a:extLst>
            <a:ext uri="{FF2B5EF4-FFF2-40B4-BE49-F238E27FC236}">
              <a16:creationId xmlns:a16="http://schemas.microsoft.com/office/drawing/2014/main" id="{532F2A24-21A1-4126-B4DC-6F1289F54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16" name="Picture 29">
          <a:extLst>
            <a:ext uri="{FF2B5EF4-FFF2-40B4-BE49-F238E27FC236}">
              <a16:creationId xmlns:a16="http://schemas.microsoft.com/office/drawing/2014/main" id="{C843DEAC-67E5-42B1-9C48-CAD080CBE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0</xdr:col>
      <xdr:colOff>85725</xdr:colOff>
      <xdr:row>0</xdr:row>
      <xdr:rowOff>57150</xdr:rowOff>
    </xdr:to>
    <xdr:pic>
      <xdr:nvPicPr>
        <xdr:cNvPr id="1217" name="Picture 33">
          <a:extLst>
            <a:ext uri="{FF2B5EF4-FFF2-40B4-BE49-F238E27FC236}">
              <a16:creationId xmlns:a16="http://schemas.microsoft.com/office/drawing/2014/main" id="{85D70B03-688F-4345-B0B6-052579B16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18" name="Picture 21">
          <a:extLst>
            <a:ext uri="{FF2B5EF4-FFF2-40B4-BE49-F238E27FC236}">
              <a16:creationId xmlns:a16="http://schemas.microsoft.com/office/drawing/2014/main" id="{66E8F079-2FCC-43D0-8627-1DB912BD9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19" name="Picture 32">
          <a:extLst>
            <a:ext uri="{FF2B5EF4-FFF2-40B4-BE49-F238E27FC236}">
              <a16:creationId xmlns:a16="http://schemas.microsoft.com/office/drawing/2014/main" id="{74C21D33-6CC1-4EFD-B5AB-6B4D4FFB6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20" name="Picture 44">
          <a:extLst>
            <a:ext uri="{FF2B5EF4-FFF2-40B4-BE49-F238E27FC236}">
              <a16:creationId xmlns:a16="http://schemas.microsoft.com/office/drawing/2014/main" id="{72FD8FFD-0182-40DE-961A-0D62A160A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21" name="Picture 13">
          <a:extLst>
            <a:ext uri="{FF2B5EF4-FFF2-40B4-BE49-F238E27FC236}">
              <a16:creationId xmlns:a16="http://schemas.microsoft.com/office/drawing/2014/main" id="{285434F3-57AB-489E-BE72-301554015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22" name="Picture 14">
          <a:extLst>
            <a:ext uri="{FF2B5EF4-FFF2-40B4-BE49-F238E27FC236}">
              <a16:creationId xmlns:a16="http://schemas.microsoft.com/office/drawing/2014/main" id="{7DF86B2D-39EE-4AEE-97AD-05B3A6970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23" name="Picture 15">
          <a:extLst>
            <a:ext uri="{FF2B5EF4-FFF2-40B4-BE49-F238E27FC236}">
              <a16:creationId xmlns:a16="http://schemas.microsoft.com/office/drawing/2014/main" id="{B8F4A557-C881-4D41-B3CB-907642141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24" name="Picture 16">
          <a:extLst>
            <a:ext uri="{FF2B5EF4-FFF2-40B4-BE49-F238E27FC236}">
              <a16:creationId xmlns:a16="http://schemas.microsoft.com/office/drawing/2014/main" id="{2C8AECA8-4807-42C6-8834-B2EBC5F36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25" name="Picture 17">
          <a:extLst>
            <a:ext uri="{FF2B5EF4-FFF2-40B4-BE49-F238E27FC236}">
              <a16:creationId xmlns:a16="http://schemas.microsoft.com/office/drawing/2014/main" id="{81A65557-249B-4D56-B277-9FA4ABA64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26" name="Picture 18">
          <a:extLst>
            <a:ext uri="{FF2B5EF4-FFF2-40B4-BE49-F238E27FC236}">
              <a16:creationId xmlns:a16="http://schemas.microsoft.com/office/drawing/2014/main" id="{8C52E082-B0FC-4DBD-B71D-D09FA4DD5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27" name="Picture 24">
          <a:extLst>
            <a:ext uri="{FF2B5EF4-FFF2-40B4-BE49-F238E27FC236}">
              <a16:creationId xmlns:a16="http://schemas.microsoft.com/office/drawing/2014/main" id="{C2404A0E-6CB5-490B-9714-FADC68C88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28" name="Picture 25">
          <a:extLst>
            <a:ext uri="{FF2B5EF4-FFF2-40B4-BE49-F238E27FC236}">
              <a16:creationId xmlns:a16="http://schemas.microsoft.com/office/drawing/2014/main" id="{EC0AF4ED-0FBF-43D1-8B86-D6C289029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29" name="Picture 26">
          <a:extLst>
            <a:ext uri="{FF2B5EF4-FFF2-40B4-BE49-F238E27FC236}">
              <a16:creationId xmlns:a16="http://schemas.microsoft.com/office/drawing/2014/main" id="{0D63DD54-02A9-4F3F-A002-03022C13C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30" name="Picture 27">
          <a:extLst>
            <a:ext uri="{FF2B5EF4-FFF2-40B4-BE49-F238E27FC236}">
              <a16:creationId xmlns:a16="http://schemas.microsoft.com/office/drawing/2014/main" id="{97A315CA-0173-4302-8AF3-5B1F8335F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31" name="Picture 28">
          <a:extLst>
            <a:ext uri="{FF2B5EF4-FFF2-40B4-BE49-F238E27FC236}">
              <a16:creationId xmlns:a16="http://schemas.microsoft.com/office/drawing/2014/main" id="{66B8D953-689B-4E38-BB95-CAA0FA672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32" name="Picture 29">
          <a:extLst>
            <a:ext uri="{FF2B5EF4-FFF2-40B4-BE49-F238E27FC236}">
              <a16:creationId xmlns:a16="http://schemas.microsoft.com/office/drawing/2014/main" id="{2EDCF9D8-A2D6-42C3-A549-43B0411A4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33" name="Picture 21">
          <a:extLst>
            <a:ext uri="{FF2B5EF4-FFF2-40B4-BE49-F238E27FC236}">
              <a16:creationId xmlns:a16="http://schemas.microsoft.com/office/drawing/2014/main" id="{142C91D2-A382-4296-B45A-13E771805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34" name="Picture 32">
          <a:extLst>
            <a:ext uri="{FF2B5EF4-FFF2-40B4-BE49-F238E27FC236}">
              <a16:creationId xmlns:a16="http://schemas.microsoft.com/office/drawing/2014/main" id="{F673B42C-52F0-49AB-8373-513FF80E5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35" name="Picture 44">
          <a:extLst>
            <a:ext uri="{FF2B5EF4-FFF2-40B4-BE49-F238E27FC236}">
              <a16:creationId xmlns:a16="http://schemas.microsoft.com/office/drawing/2014/main" id="{04551589-2D00-4984-8B68-9CF3BDC6D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36" name="Picture 13">
          <a:extLst>
            <a:ext uri="{FF2B5EF4-FFF2-40B4-BE49-F238E27FC236}">
              <a16:creationId xmlns:a16="http://schemas.microsoft.com/office/drawing/2014/main" id="{42CFF7D3-A6C2-4CF2-8466-BA224CC0D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37" name="Picture 14">
          <a:extLst>
            <a:ext uri="{FF2B5EF4-FFF2-40B4-BE49-F238E27FC236}">
              <a16:creationId xmlns:a16="http://schemas.microsoft.com/office/drawing/2014/main" id="{55D247FB-7280-4F9E-A19D-218E4BBB2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38" name="Picture 15">
          <a:extLst>
            <a:ext uri="{FF2B5EF4-FFF2-40B4-BE49-F238E27FC236}">
              <a16:creationId xmlns:a16="http://schemas.microsoft.com/office/drawing/2014/main" id="{48B59D12-826E-4496-A9D0-0D4C68549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39" name="Picture 16">
          <a:extLst>
            <a:ext uri="{FF2B5EF4-FFF2-40B4-BE49-F238E27FC236}">
              <a16:creationId xmlns:a16="http://schemas.microsoft.com/office/drawing/2014/main" id="{1C4BAC51-C0B0-4F91-9534-D0BADD530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40" name="Picture 17">
          <a:extLst>
            <a:ext uri="{FF2B5EF4-FFF2-40B4-BE49-F238E27FC236}">
              <a16:creationId xmlns:a16="http://schemas.microsoft.com/office/drawing/2014/main" id="{88D72A2F-45CF-464B-95DC-1F70090BD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41" name="Picture 18">
          <a:extLst>
            <a:ext uri="{FF2B5EF4-FFF2-40B4-BE49-F238E27FC236}">
              <a16:creationId xmlns:a16="http://schemas.microsoft.com/office/drawing/2014/main" id="{AA227288-B349-4B59-ABC8-B97072DE2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42" name="Picture 24">
          <a:extLst>
            <a:ext uri="{FF2B5EF4-FFF2-40B4-BE49-F238E27FC236}">
              <a16:creationId xmlns:a16="http://schemas.microsoft.com/office/drawing/2014/main" id="{79C47936-9558-46B7-9FF9-AB70B712D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43" name="Picture 25">
          <a:extLst>
            <a:ext uri="{FF2B5EF4-FFF2-40B4-BE49-F238E27FC236}">
              <a16:creationId xmlns:a16="http://schemas.microsoft.com/office/drawing/2014/main" id="{8F230F75-EDDB-4DF6-85D9-11B188926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44" name="Picture 26">
          <a:extLst>
            <a:ext uri="{FF2B5EF4-FFF2-40B4-BE49-F238E27FC236}">
              <a16:creationId xmlns:a16="http://schemas.microsoft.com/office/drawing/2014/main" id="{050C54E6-3002-4157-8C78-AB1B9CCC5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45" name="Picture 27">
          <a:extLst>
            <a:ext uri="{FF2B5EF4-FFF2-40B4-BE49-F238E27FC236}">
              <a16:creationId xmlns:a16="http://schemas.microsoft.com/office/drawing/2014/main" id="{12881D16-C663-4165-B0DB-E25FE0D6D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46" name="Picture 28">
          <a:extLst>
            <a:ext uri="{FF2B5EF4-FFF2-40B4-BE49-F238E27FC236}">
              <a16:creationId xmlns:a16="http://schemas.microsoft.com/office/drawing/2014/main" id="{EE96B077-E300-4BA3-9F94-D941CDDEE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47" name="Picture 29">
          <a:extLst>
            <a:ext uri="{FF2B5EF4-FFF2-40B4-BE49-F238E27FC236}">
              <a16:creationId xmlns:a16="http://schemas.microsoft.com/office/drawing/2014/main" id="{BD1FC2ED-1EBA-4300-BD51-AF1518C3E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48" name="Picture 21">
          <a:extLst>
            <a:ext uri="{FF2B5EF4-FFF2-40B4-BE49-F238E27FC236}">
              <a16:creationId xmlns:a16="http://schemas.microsoft.com/office/drawing/2014/main" id="{D4AEB656-BCF1-4B76-80D6-DF368FADD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249" name="Picture 32">
          <a:extLst>
            <a:ext uri="{FF2B5EF4-FFF2-40B4-BE49-F238E27FC236}">
              <a16:creationId xmlns:a16="http://schemas.microsoft.com/office/drawing/2014/main" id="{3A28E72D-ABAE-4687-B147-A530F1E1F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16" name="Picture 1">
          <a:extLst>
            <a:ext uri="{FF2B5EF4-FFF2-40B4-BE49-F238E27FC236}">
              <a16:creationId xmlns:a16="http://schemas.microsoft.com/office/drawing/2014/main" id="{279B7AC3-F599-476C-B47E-220542B18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17" name="Picture 2">
          <a:extLst>
            <a:ext uri="{FF2B5EF4-FFF2-40B4-BE49-F238E27FC236}">
              <a16:creationId xmlns:a16="http://schemas.microsoft.com/office/drawing/2014/main" id="{11BA8990-39A8-4DFF-A2E8-00984BD4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18" name="Picture 3">
          <a:extLst>
            <a:ext uri="{FF2B5EF4-FFF2-40B4-BE49-F238E27FC236}">
              <a16:creationId xmlns:a16="http://schemas.microsoft.com/office/drawing/2014/main" id="{A9C66613-43C7-4C54-B658-F9F19EECF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19" name="Picture 4">
          <a:extLst>
            <a:ext uri="{FF2B5EF4-FFF2-40B4-BE49-F238E27FC236}">
              <a16:creationId xmlns:a16="http://schemas.microsoft.com/office/drawing/2014/main" id="{284B001A-543B-4FE3-834F-F11DF77FC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20" name="Picture 5">
          <a:extLst>
            <a:ext uri="{FF2B5EF4-FFF2-40B4-BE49-F238E27FC236}">
              <a16:creationId xmlns:a16="http://schemas.microsoft.com/office/drawing/2014/main" id="{4B0F7CE2-CF67-467B-BA9C-75BCA2961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21" name="Picture 6">
          <a:extLst>
            <a:ext uri="{FF2B5EF4-FFF2-40B4-BE49-F238E27FC236}">
              <a16:creationId xmlns:a16="http://schemas.microsoft.com/office/drawing/2014/main" id="{41BF32CB-89CE-4A70-BE8D-8DB66717D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22" name="Picture 7">
          <a:extLst>
            <a:ext uri="{FF2B5EF4-FFF2-40B4-BE49-F238E27FC236}">
              <a16:creationId xmlns:a16="http://schemas.microsoft.com/office/drawing/2014/main" id="{E5F5E497-61AB-4E12-A2EB-A46CA17EA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23" name="Picture 8">
          <a:extLst>
            <a:ext uri="{FF2B5EF4-FFF2-40B4-BE49-F238E27FC236}">
              <a16:creationId xmlns:a16="http://schemas.microsoft.com/office/drawing/2014/main" id="{C72E4CF6-98CE-4F49-9B69-F165BF17D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24" name="Picture 9">
          <a:extLst>
            <a:ext uri="{FF2B5EF4-FFF2-40B4-BE49-F238E27FC236}">
              <a16:creationId xmlns:a16="http://schemas.microsoft.com/office/drawing/2014/main" id="{CD85DF5B-7123-4750-8213-A805E4CFD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5" name="Picture 10">
          <a:extLst>
            <a:ext uri="{FF2B5EF4-FFF2-40B4-BE49-F238E27FC236}">
              <a16:creationId xmlns:a16="http://schemas.microsoft.com/office/drawing/2014/main" id="{E8901BDA-E9A5-4206-BE83-06B1EC3A8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6" name="Picture 11">
          <a:extLst>
            <a:ext uri="{FF2B5EF4-FFF2-40B4-BE49-F238E27FC236}">
              <a16:creationId xmlns:a16="http://schemas.microsoft.com/office/drawing/2014/main" id="{8676022C-0802-453B-9429-45775B66A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27" name="Picture 12">
          <a:extLst>
            <a:ext uri="{FF2B5EF4-FFF2-40B4-BE49-F238E27FC236}">
              <a16:creationId xmlns:a16="http://schemas.microsoft.com/office/drawing/2014/main" id="{74B35C91-23BA-461E-A19E-DAD772FB6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28" name="Picture 13">
          <a:extLst>
            <a:ext uri="{FF2B5EF4-FFF2-40B4-BE49-F238E27FC236}">
              <a16:creationId xmlns:a16="http://schemas.microsoft.com/office/drawing/2014/main" id="{581EA754-7F67-4293-A433-A6971B5FD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29" name="Picture 14">
          <a:extLst>
            <a:ext uri="{FF2B5EF4-FFF2-40B4-BE49-F238E27FC236}">
              <a16:creationId xmlns:a16="http://schemas.microsoft.com/office/drawing/2014/main" id="{D7C43863-6C8D-4279-953F-1C613625C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0" name="Picture 15">
          <a:extLst>
            <a:ext uri="{FF2B5EF4-FFF2-40B4-BE49-F238E27FC236}">
              <a16:creationId xmlns:a16="http://schemas.microsoft.com/office/drawing/2014/main" id="{F0620716-2D11-48C1-9210-A7C984CC2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1" name="Picture 16">
          <a:extLst>
            <a:ext uri="{FF2B5EF4-FFF2-40B4-BE49-F238E27FC236}">
              <a16:creationId xmlns:a16="http://schemas.microsoft.com/office/drawing/2014/main" id="{74BA470C-5E39-4C05-AB86-15875DF39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2" name="Picture 17">
          <a:extLst>
            <a:ext uri="{FF2B5EF4-FFF2-40B4-BE49-F238E27FC236}">
              <a16:creationId xmlns:a16="http://schemas.microsoft.com/office/drawing/2014/main" id="{E2AFF519-D35E-4E2B-98B6-757C757DB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3" name="Picture 18">
          <a:extLst>
            <a:ext uri="{FF2B5EF4-FFF2-40B4-BE49-F238E27FC236}">
              <a16:creationId xmlns:a16="http://schemas.microsoft.com/office/drawing/2014/main" id="{7375512D-CBDA-4B8C-A09E-6BEFE6F5E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4" name="Picture 19">
          <a:extLst>
            <a:ext uri="{FF2B5EF4-FFF2-40B4-BE49-F238E27FC236}">
              <a16:creationId xmlns:a16="http://schemas.microsoft.com/office/drawing/2014/main" id="{1B57D8D3-9CDB-4085-AB01-4D63B32F4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5" name="Picture 20">
          <a:extLst>
            <a:ext uri="{FF2B5EF4-FFF2-40B4-BE49-F238E27FC236}">
              <a16:creationId xmlns:a16="http://schemas.microsoft.com/office/drawing/2014/main" id="{654419A4-14A4-4521-B34E-5780D53BC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6" name="Picture 21">
          <a:extLst>
            <a:ext uri="{FF2B5EF4-FFF2-40B4-BE49-F238E27FC236}">
              <a16:creationId xmlns:a16="http://schemas.microsoft.com/office/drawing/2014/main" id="{C850B4CD-D21D-4355-BBF8-9B13E3D69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7" name="Picture 22">
          <a:extLst>
            <a:ext uri="{FF2B5EF4-FFF2-40B4-BE49-F238E27FC236}">
              <a16:creationId xmlns:a16="http://schemas.microsoft.com/office/drawing/2014/main" id="{C270F6B1-9A25-4697-A3B7-CA435B8F3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8" name="Picture 23">
          <a:extLst>
            <a:ext uri="{FF2B5EF4-FFF2-40B4-BE49-F238E27FC236}">
              <a16:creationId xmlns:a16="http://schemas.microsoft.com/office/drawing/2014/main" id="{FC162AAD-D8F7-4875-816A-F0AA2340A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9" name="Picture 24">
          <a:extLst>
            <a:ext uri="{FF2B5EF4-FFF2-40B4-BE49-F238E27FC236}">
              <a16:creationId xmlns:a16="http://schemas.microsoft.com/office/drawing/2014/main" id="{68D56831-DAC9-4DF7-80AB-F5EDD4CDD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0" name="Picture 25">
          <a:extLst>
            <a:ext uri="{FF2B5EF4-FFF2-40B4-BE49-F238E27FC236}">
              <a16:creationId xmlns:a16="http://schemas.microsoft.com/office/drawing/2014/main" id="{3FFAD88E-51BD-49F8-9554-5F61A03F0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1" name="Picture 26">
          <a:extLst>
            <a:ext uri="{FF2B5EF4-FFF2-40B4-BE49-F238E27FC236}">
              <a16:creationId xmlns:a16="http://schemas.microsoft.com/office/drawing/2014/main" id="{911013B3-33BE-4BE6-824B-396B2F7A7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2" name="Picture 27">
          <a:extLst>
            <a:ext uri="{FF2B5EF4-FFF2-40B4-BE49-F238E27FC236}">
              <a16:creationId xmlns:a16="http://schemas.microsoft.com/office/drawing/2014/main" id="{A85A52CA-D68E-4B39-80CB-B103A361E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3" name="Picture 28">
          <a:extLst>
            <a:ext uri="{FF2B5EF4-FFF2-40B4-BE49-F238E27FC236}">
              <a16:creationId xmlns:a16="http://schemas.microsoft.com/office/drawing/2014/main" id="{044AC2B2-3C83-4BF9-920C-0B54A73C1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4" name="Picture 29">
          <a:extLst>
            <a:ext uri="{FF2B5EF4-FFF2-40B4-BE49-F238E27FC236}">
              <a16:creationId xmlns:a16="http://schemas.microsoft.com/office/drawing/2014/main" id="{A18DB291-E5DB-44D5-85C9-98E57293B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5" name="Picture 30">
          <a:extLst>
            <a:ext uri="{FF2B5EF4-FFF2-40B4-BE49-F238E27FC236}">
              <a16:creationId xmlns:a16="http://schemas.microsoft.com/office/drawing/2014/main" id="{52C3DE33-55D0-49B8-B0CD-FA8C600E3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6" name="Picture 31">
          <a:extLst>
            <a:ext uri="{FF2B5EF4-FFF2-40B4-BE49-F238E27FC236}">
              <a16:creationId xmlns:a16="http://schemas.microsoft.com/office/drawing/2014/main" id="{FA0D3129-39B2-4857-A19C-DC632EED0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47" name="Picture 32">
          <a:extLst>
            <a:ext uri="{FF2B5EF4-FFF2-40B4-BE49-F238E27FC236}">
              <a16:creationId xmlns:a16="http://schemas.microsoft.com/office/drawing/2014/main" id="{720EA2EC-CF1D-4813-9415-9ED223019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48" name="Picture 33">
          <a:extLst>
            <a:ext uri="{FF2B5EF4-FFF2-40B4-BE49-F238E27FC236}">
              <a16:creationId xmlns:a16="http://schemas.microsoft.com/office/drawing/2014/main" id="{C5B1859A-4239-4BB5-86FD-B4C869F19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9" name="Picture 34">
          <a:extLst>
            <a:ext uri="{FF2B5EF4-FFF2-40B4-BE49-F238E27FC236}">
              <a16:creationId xmlns:a16="http://schemas.microsoft.com/office/drawing/2014/main" id="{CA6B17D6-5562-4D94-A8D5-19E4854D6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0" name="Picture 35">
          <a:extLst>
            <a:ext uri="{FF2B5EF4-FFF2-40B4-BE49-F238E27FC236}">
              <a16:creationId xmlns:a16="http://schemas.microsoft.com/office/drawing/2014/main" id="{51AD6526-E9A2-4CD5-B74C-3FE093DD4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1" name="Picture 36">
          <a:extLst>
            <a:ext uri="{FF2B5EF4-FFF2-40B4-BE49-F238E27FC236}">
              <a16:creationId xmlns:a16="http://schemas.microsoft.com/office/drawing/2014/main" id="{5479D772-695B-4A47-8457-E6422E68D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2" name="Picture 37">
          <a:extLst>
            <a:ext uri="{FF2B5EF4-FFF2-40B4-BE49-F238E27FC236}">
              <a16:creationId xmlns:a16="http://schemas.microsoft.com/office/drawing/2014/main" id="{D37730F3-FD46-45F1-BCD6-5B96DA2AF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3" name="Picture 38">
          <a:extLst>
            <a:ext uri="{FF2B5EF4-FFF2-40B4-BE49-F238E27FC236}">
              <a16:creationId xmlns:a16="http://schemas.microsoft.com/office/drawing/2014/main" id="{C879D89D-FA16-4287-8D42-4EA7E3D73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4" name="Picture 39">
          <a:extLst>
            <a:ext uri="{FF2B5EF4-FFF2-40B4-BE49-F238E27FC236}">
              <a16:creationId xmlns:a16="http://schemas.microsoft.com/office/drawing/2014/main" id="{D6763C2B-F868-4D89-A1C4-7A2940C83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5" name="Picture 40">
          <a:extLst>
            <a:ext uri="{FF2B5EF4-FFF2-40B4-BE49-F238E27FC236}">
              <a16:creationId xmlns:a16="http://schemas.microsoft.com/office/drawing/2014/main" id="{56CA8041-0D95-4FC7-A836-16ADA6412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6" name="Picture 41">
          <a:extLst>
            <a:ext uri="{FF2B5EF4-FFF2-40B4-BE49-F238E27FC236}">
              <a16:creationId xmlns:a16="http://schemas.microsoft.com/office/drawing/2014/main" id="{FF706681-5DD5-4F58-8004-7DC11A60E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7" name="Picture 42">
          <a:extLst>
            <a:ext uri="{FF2B5EF4-FFF2-40B4-BE49-F238E27FC236}">
              <a16:creationId xmlns:a16="http://schemas.microsoft.com/office/drawing/2014/main" id="{224F250A-2200-47AC-8CB7-2D8E8A104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8" name="Picture 43">
          <a:extLst>
            <a:ext uri="{FF2B5EF4-FFF2-40B4-BE49-F238E27FC236}">
              <a16:creationId xmlns:a16="http://schemas.microsoft.com/office/drawing/2014/main" id="{E9B663A3-D04F-4F16-9A2B-EF51F924B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9" name="Picture 44">
          <a:extLst>
            <a:ext uri="{FF2B5EF4-FFF2-40B4-BE49-F238E27FC236}">
              <a16:creationId xmlns:a16="http://schemas.microsoft.com/office/drawing/2014/main" id="{EA859089-9534-4C30-9A03-C2FD94FC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60" name="Picture 45">
          <a:extLst>
            <a:ext uri="{FF2B5EF4-FFF2-40B4-BE49-F238E27FC236}">
              <a16:creationId xmlns:a16="http://schemas.microsoft.com/office/drawing/2014/main" id="{D8882D9B-45D1-48DA-B08E-3DA52D2B7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61" name="Picture 46">
          <a:extLst>
            <a:ext uri="{FF2B5EF4-FFF2-40B4-BE49-F238E27FC236}">
              <a16:creationId xmlns:a16="http://schemas.microsoft.com/office/drawing/2014/main" id="{A5ED9EA3-AFA7-440A-BBF8-2690641A7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62" name="Picture 47">
          <a:extLst>
            <a:ext uri="{FF2B5EF4-FFF2-40B4-BE49-F238E27FC236}">
              <a16:creationId xmlns:a16="http://schemas.microsoft.com/office/drawing/2014/main" id="{15A77335-E7FB-485D-9E35-047F9D1D6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250" name="Picture 48">
          <a:extLst>
            <a:ext uri="{FF2B5EF4-FFF2-40B4-BE49-F238E27FC236}">
              <a16:creationId xmlns:a16="http://schemas.microsoft.com/office/drawing/2014/main" id="{58D73865-D50E-4F2C-87B0-9A94C2842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251" name="Picture 49">
          <a:extLst>
            <a:ext uri="{FF2B5EF4-FFF2-40B4-BE49-F238E27FC236}">
              <a16:creationId xmlns:a16="http://schemas.microsoft.com/office/drawing/2014/main" id="{0993B662-C3B2-499C-BB6A-802B6AEF4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252" name="Picture 50">
          <a:extLst>
            <a:ext uri="{FF2B5EF4-FFF2-40B4-BE49-F238E27FC236}">
              <a16:creationId xmlns:a16="http://schemas.microsoft.com/office/drawing/2014/main" id="{32DEF5AA-55F5-4779-B60B-7F47ED8F4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253" name="Picture 51">
          <a:extLst>
            <a:ext uri="{FF2B5EF4-FFF2-40B4-BE49-F238E27FC236}">
              <a16:creationId xmlns:a16="http://schemas.microsoft.com/office/drawing/2014/main" id="{B06FBBED-E956-43CA-991D-3F5819A50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254" name="Picture 52">
          <a:extLst>
            <a:ext uri="{FF2B5EF4-FFF2-40B4-BE49-F238E27FC236}">
              <a16:creationId xmlns:a16="http://schemas.microsoft.com/office/drawing/2014/main" id="{5E75A0E5-EDF4-48FC-80E5-119BB1E1A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255" name="Picture 53">
          <a:extLst>
            <a:ext uri="{FF2B5EF4-FFF2-40B4-BE49-F238E27FC236}">
              <a16:creationId xmlns:a16="http://schemas.microsoft.com/office/drawing/2014/main" id="{CDDFC743-A9D8-4D9F-9871-89D161682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56" name="Picture 54">
          <a:extLst>
            <a:ext uri="{FF2B5EF4-FFF2-40B4-BE49-F238E27FC236}">
              <a16:creationId xmlns:a16="http://schemas.microsoft.com/office/drawing/2014/main" id="{45D0968C-932F-407C-9871-D89DD970B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57" name="Picture 55">
          <a:extLst>
            <a:ext uri="{FF2B5EF4-FFF2-40B4-BE49-F238E27FC236}">
              <a16:creationId xmlns:a16="http://schemas.microsoft.com/office/drawing/2014/main" id="{4659A915-8BCA-4FB4-A9A6-BD71F391D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258" name="Picture 56">
          <a:extLst>
            <a:ext uri="{FF2B5EF4-FFF2-40B4-BE49-F238E27FC236}">
              <a16:creationId xmlns:a16="http://schemas.microsoft.com/office/drawing/2014/main" id="{2B58352D-6CA1-4DB0-B09B-BDAFBC7A4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259" name="Picture 57">
          <a:extLst>
            <a:ext uri="{FF2B5EF4-FFF2-40B4-BE49-F238E27FC236}">
              <a16:creationId xmlns:a16="http://schemas.microsoft.com/office/drawing/2014/main" id="{5C800EF7-E1DC-4C43-9236-A90B686CF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260" name="Picture 58">
          <a:extLst>
            <a:ext uri="{FF2B5EF4-FFF2-40B4-BE49-F238E27FC236}">
              <a16:creationId xmlns:a16="http://schemas.microsoft.com/office/drawing/2014/main" id="{DDE02FF7-6AF9-4BC5-984F-45707EC86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261" name="Picture 59">
          <a:extLst>
            <a:ext uri="{FF2B5EF4-FFF2-40B4-BE49-F238E27FC236}">
              <a16:creationId xmlns:a16="http://schemas.microsoft.com/office/drawing/2014/main" id="{190F2DF2-2254-4B18-8184-C40938097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262" name="Picture 60">
          <a:extLst>
            <a:ext uri="{FF2B5EF4-FFF2-40B4-BE49-F238E27FC236}">
              <a16:creationId xmlns:a16="http://schemas.microsoft.com/office/drawing/2014/main" id="{2C62EEBD-D380-4DB6-8236-1C464961D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263" name="Picture 61">
          <a:extLst>
            <a:ext uri="{FF2B5EF4-FFF2-40B4-BE49-F238E27FC236}">
              <a16:creationId xmlns:a16="http://schemas.microsoft.com/office/drawing/2014/main" id="{24D0B667-7F1B-4D05-973F-220F30C31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264" name="Picture 62">
          <a:extLst>
            <a:ext uri="{FF2B5EF4-FFF2-40B4-BE49-F238E27FC236}">
              <a16:creationId xmlns:a16="http://schemas.microsoft.com/office/drawing/2014/main" id="{19623FB7-3F78-4E35-9AF0-C265332B0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265" name="Picture 63">
          <a:extLst>
            <a:ext uri="{FF2B5EF4-FFF2-40B4-BE49-F238E27FC236}">
              <a16:creationId xmlns:a16="http://schemas.microsoft.com/office/drawing/2014/main" id="{11FA9824-C9AD-4BDD-8C97-B2228FE10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266" name="Picture 64">
          <a:extLst>
            <a:ext uri="{FF2B5EF4-FFF2-40B4-BE49-F238E27FC236}">
              <a16:creationId xmlns:a16="http://schemas.microsoft.com/office/drawing/2014/main" id="{46806875-4CFF-4332-87E0-811252333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67" name="Picture 65">
          <a:extLst>
            <a:ext uri="{FF2B5EF4-FFF2-40B4-BE49-F238E27FC236}">
              <a16:creationId xmlns:a16="http://schemas.microsoft.com/office/drawing/2014/main" id="{22D27E5E-83D6-4417-9E19-7330C11C6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68" name="Picture 66">
          <a:extLst>
            <a:ext uri="{FF2B5EF4-FFF2-40B4-BE49-F238E27FC236}">
              <a16:creationId xmlns:a16="http://schemas.microsoft.com/office/drawing/2014/main" id="{EA573B9B-C058-48E2-86E0-955A13C61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269" name="Picture 67">
          <a:extLst>
            <a:ext uri="{FF2B5EF4-FFF2-40B4-BE49-F238E27FC236}">
              <a16:creationId xmlns:a16="http://schemas.microsoft.com/office/drawing/2014/main" id="{54936D00-45EC-41F3-B424-60F69BE82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270" name="Picture 68">
          <a:extLst>
            <a:ext uri="{FF2B5EF4-FFF2-40B4-BE49-F238E27FC236}">
              <a16:creationId xmlns:a16="http://schemas.microsoft.com/office/drawing/2014/main" id="{DD0DF091-6A51-47F7-BFF5-D308E88D6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271" name="Picture 69">
          <a:extLst>
            <a:ext uri="{FF2B5EF4-FFF2-40B4-BE49-F238E27FC236}">
              <a16:creationId xmlns:a16="http://schemas.microsoft.com/office/drawing/2014/main" id="{204078D2-2C0E-48A0-AD22-2E186F8CC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272" name="Picture 70">
          <a:extLst>
            <a:ext uri="{FF2B5EF4-FFF2-40B4-BE49-F238E27FC236}">
              <a16:creationId xmlns:a16="http://schemas.microsoft.com/office/drawing/2014/main" id="{1AF8B95B-4F98-4976-876E-3B8DCE3E7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273" name="Picture 71">
          <a:extLst>
            <a:ext uri="{FF2B5EF4-FFF2-40B4-BE49-F238E27FC236}">
              <a16:creationId xmlns:a16="http://schemas.microsoft.com/office/drawing/2014/main" id="{C09351F8-C375-4070-985B-0D27DAC91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274" name="Picture 72">
          <a:extLst>
            <a:ext uri="{FF2B5EF4-FFF2-40B4-BE49-F238E27FC236}">
              <a16:creationId xmlns:a16="http://schemas.microsoft.com/office/drawing/2014/main" id="{5334632E-DED9-4653-9C52-BF7C328B6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275" name="Picture 73">
          <a:extLst>
            <a:ext uri="{FF2B5EF4-FFF2-40B4-BE49-F238E27FC236}">
              <a16:creationId xmlns:a16="http://schemas.microsoft.com/office/drawing/2014/main" id="{623F5275-68BC-4DD3-9611-B8705F641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276" name="Picture 74">
          <a:extLst>
            <a:ext uri="{FF2B5EF4-FFF2-40B4-BE49-F238E27FC236}">
              <a16:creationId xmlns:a16="http://schemas.microsoft.com/office/drawing/2014/main" id="{94E0D28D-74C6-4A60-99ED-AABC87ADA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277" name="Picture 75">
          <a:extLst>
            <a:ext uri="{FF2B5EF4-FFF2-40B4-BE49-F238E27FC236}">
              <a16:creationId xmlns:a16="http://schemas.microsoft.com/office/drawing/2014/main" id="{551151BD-F052-408E-8411-E5A816AB3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78" name="Picture 76">
          <a:extLst>
            <a:ext uri="{FF2B5EF4-FFF2-40B4-BE49-F238E27FC236}">
              <a16:creationId xmlns:a16="http://schemas.microsoft.com/office/drawing/2014/main" id="{2F14F8AE-D797-4A61-8145-029BA16EA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79" name="Picture 77">
          <a:extLst>
            <a:ext uri="{FF2B5EF4-FFF2-40B4-BE49-F238E27FC236}">
              <a16:creationId xmlns:a16="http://schemas.microsoft.com/office/drawing/2014/main" id="{0F8B6658-9B42-4B09-AB07-19797422E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280" name="Picture 78">
          <a:extLst>
            <a:ext uri="{FF2B5EF4-FFF2-40B4-BE49-F238E27FC236}">
              <a16:creationId xmlns:a16="http://schemas.microsoft.com/office/drawing/2014/main" id="{3FC07125-FF34-4A1D-AC69-13B00E1F3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281" name="Picture 79">
          <a:extLst>
            <a:ext uri="{FF2B5EF4-FFF2-40B4-BE49-F238E27FC236}">
              <a16:creationId xmlns:a16="http://schemas.microsoft.com/office/drawing/2014/main" id="{78B65A2C-18C9-4CB4-BDDF-A61C60774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282" name="Picture 80">
          <a:extLst>
            <a:ext uri="{FF2B5EF4-FFF2-40B4-BE49-F238E27FC236}">
              <a16:creationId xmlns:a16="http://schemas.microsoft.com/office/drawing/2014/main" id="{09D7E9DE-F13B-4A80-A756-1DEB6BFF9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283" name="Picture 81">
          <a:extLst>
            <a:ext uri="{FF2B5EF4-FFF2-40B4-BE49-F238E27FC236}">
              <a16:creationId xmlns:a16="http://schemas.microsoft.com/office/drawing/2014/main" id="{F7485090-A675-4148-8081-9944AF577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284" name="Picture 82">
          <a:extLst>
            <a:ext uri="{FF2B5EF4-FFF2-40B4-BE49-F238E27FC236}">
              <a16:creationId xmlns:a16="http://schemas.microsoft.com/office/drawing/2014/main" id="{A2665CDD-EEEE-4A30-AC4D-E0E4344BC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285" name="Picture 83">
          <a:extLst>
            <a:ext uri="{FF2B5EF4-FFF2-40B4-BE49-F238E27FC236}">
              <a16:creationId xmlns:a16="http://schemas.microsoft.com/office/drawing/2014/main" id="{BB9CB9A2-0D0C-4902-8EE7-B71D410C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286" name="Picture 84">
          <a:extLst>
            <a:ext uri="{FF2B5EF4-FFF2-40B4-BE49-F238E27FC236}">
              <a16:creationId xmlns:a16="http://schemas.microsoft.com/office/drawing/2014/main" id="{0ABF21E5-5A90-4B16-A898-DE16E7454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287" name="Picture 85">
          <a:extLst>
            <a:ext uri="{FF2B5EF4-FFF2-40B4-BE49-F238E27FC236}">
              <a16:creationId xmlns:a16="http://schemas.microsoft.com/office/drawing/2014/main" id="{0A8AF2AB-1F58-466E-A6B5-9D3F1D9F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288" name="Picture 86">
          <a:extLst>
            <a:ext uri="{FF2B5EF4-FFF2-40B4-BE49-F238E27FC236}">
              <a16:creationId xmlns:a16="http://schemas.microsoft.com/office/drawing/2014/main" id="{83E8D0C5-1C97-4DFD-8D2A-A5D9310EA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40943</xdr:rowOff>
    </xdr:to>
    <xdr:pic>
      <xdr:nvPicPr>
        <xdr:cNvPr id="1289" name="Picture 87">
          <a:extLst>
            <a:ext uri="{FF2B5EF4-FFF2-40B4-BE49-F238E27FC236}">
              <a16:creationId xmlns:a16="http://schemas.microsoft.com/office/drawing/2014/main" id="{72563A98-4B39-4593-871A-592429185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290" name="Picture 88">
          <a:extLst>
            <a:ext uri="{FF2B5EF4-FFF2-40B4-BE49-F238E27FC236}">
              <a16:creationId xmlns:a16="http://schemas.microsoft.com/office/drawing/2014/main" id="{935F232C-999A-43C4-8B33-47ED8136E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291" name="Picture 89">
          <a:extLst>
            <a:ext uri="{FF2B5EF4-FFF2-40B4-BE49-F238E27FC236}">
              <a16:creationId xmlns:a16="http://schemas.microsoft.com/office/drawing/2014/main" id="{52F6F62A-9BEC-45EB-8391-A2885E414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292" name="Picture 90">
          <a:extLst>
            <a:ext uri="{FF2B5EF4-FFF2-40B4-BE49-F238E27FC236}">
              <a16:creationId xmlns:a16="http://schemas.microsoft.com/office/drawing/2014/main" id="{E2EB856A-AEAF-4A97-AB4F-7EC59DE11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293" name="Picture 91">
          <a:extLst>
            <a:ext uri="{FF2B5EF4-FFF2-40B4-BE49-F238E27FC236}">
              <a16:creationId xmlns:a16="http://schemas.microsoft.com/office/drawing/2014/main" id="{7517ACBB-6E60-4002-8EA4-06B540E8D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294" name="Picture 92">
          <a:extLst>
            <a:ext uri="{FF2B5EF4-FFF2-40B4-BE49-F238E27FC236}">
              <a16:creationId xmlns:a16="http://schemas.microsoft.com/office/drawing/2014/main" id="{A4ED977B-1480-42C9-A9CA-320808E3F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295" name="Picture 93">
          <a:extLst>
            <a:ext uri="{FF2B5EF4-FFF2-40B4-BE49-F238E27FC236}">
              <a16:creationId xmlns:a16="http://schemas.microsoft.com/office/drawing/2014/main" id="{8C583764-EC66-4703-9697-CCF89A1DE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296" name="Picture 94">
          <a:extLst>
            <a:ext uri="{FF2B5EF4-FFF2-40B4-BE49-F238E27FC236}">
              <a16:creationId xmlns:a16="http://schemas.microsoft.com/office/drawing/2014/main" id="{AC2F65E0-D342-4F56-B87D-28DB5537E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297" name="Picture 95">
          <a:extLst>
            <a:ext uri="{FF2B5EF4-FFF2-40B4-BE49-F238E27FC236}">
              <a16:creationId xmlns:a16="http://schemas.microsoft.com/office/drawing/2014/main" id="{A9B95462-0E0D-40A5-95B1-E983B33F2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298" name="Picture 96">
          <a:extLst>
            <a:ext uri="{FF2B5EF4-FFF2-40B4-BE49-F238E27FC236}">
              <a16:creationId xmlns:a16="http://schemas.microsoft.com/office/drawing/2014/main" id="{ABCBEB8B-3DD2-4BC5-925C-C4BFFED40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299" name="Picture 97">
          <a:extLst>
            <a:ext uri="{FF2B5EF4-FFF2-40B4-BE49-F238E27FC236}">
              <a16:creationId xmlns:a16="http://schemas.microsoft.com/office/drawing/2014/main" id="{08EF81BF-0301-4880-8093-51830F6CB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00" name="Picture 98">
          <a:extLst>
            <a:ext uri="{FF2B5EF4-FFF2-40B4-BE49-F238E27FC236}">
              <a16:creationId xmlns:a16="http://schemas.microsoft.com/office/drawing/2014/main" id="{0A3C6A03-E2E4-467D-9240-ACA51ADC6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01" name="Picture 99">
          <a:extLst>
            <a:ext uri="{FF2B5EF4-FFF2-40B4-BE49-F238E27FC236}">
              <a16:creationId xmlns:a16="http://schemas.microsoft.com/office/drawing/2014/main" id="{27D28F56-26C9-4E2E-89EF-60B44E190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02" name="Picture 100">
          <a:extLst>
            <a:ext uri="{FF2B5EF4-FFF2-40B4-BE49-F238E27FC236}">
              <a16:creationId xmlns:a16="http://schemas.microsoft.com/office/drawing/2014/main" id="{5E8890CE-1428-49FE-936D-034286F5F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03" name="Picture 101">
          <a:extLst>
            <a:ext uri="{FF2B5EF4-FFF2-40B4-BE49-F238E27FC236}">
              <a16:creationId xmlns:a16="http://schemas.microsoft.com/office/drawing/2014/main" id="{59810836-E262-48A3-A826-DE86015D4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04" name="Picture 102">
          <a:extLst>
            <a:ext uri="{FF2B5EF4-FFF2-40B4-BE49-F238E27FC236}">
              <a16:creationId xmlns:a16="http://schemas.microsoft.com/office/drawing/2014/main" id="{35F7C462-AAF5-41D9-A39B-1C43DB475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05" name="Picture 103">
          <a:extLst>
            <a:ext uri="{FF2B5EF4-FFF2-40B4-BE49-F238E27FC236}">
              <a16:creationId xmlns:a16="http://schemas.microsoft.com/office/drawing/2014/main" id="{768BF8A6-CF32-48B5-9BB1-79C62C242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06" name="Picture 104">
          <a:extLst>
            <a:ext uri="{FF2B5EF4-FFF2-40B4-BE49-F238E27FC236}">
              <a16:creationId xmlns:a16="http://schemas.microsoft.com/office/drawing/2014/main" id="{1369C9D5-0E64-40C4-B82E-2BEF9835C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07" name="Picture 105">
          <a:extLst>
            <a:ext uri="{FF2B5EF4-FFF2-40B4-BE49-F238E27FC236}">
              <a16:creationId xmlns:a16="http://schemas.microsoft.com/office/drawing/2014/main" id="{824DC196-AB9C-4058-8E9B-895188400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08" name="Picture 106">
          <a:extLst>
            <a:ext uri="{FF2B5EF4-FFF2-40B4-BE49-F238E27FC236}">
              <a16:creationId xmlns:a16="http://schemas.microsoft.com/office/drawing/2014/main" id="{B2E1A052-0F85-4C68-A8EE-A66DECC36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09" name="Picture 107">
          <a:extLst>
            <a:ext uri="{FF2B5EF4-FFF2-40B4-BE49-F238E27FC236}">
              <a16:creationId xmlns:a16="http://schemas.microsoft.com/office/drawing/2014/main" id="{A0730A40-9AC5-4688-B470-0C4CE6DB4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10" name="Picture 108">
          <a:extLst>
            <a:ext uri="{FF2B5EF4-FFF2-40B4-BE49-F238E27FC236}">
              <a16:creationId xmlns:a16="http://schemas.microsoft.com/office/drawing/2014/main" id="{999B538B-0985-4CB8-9A14-66F18397A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11" name="Picture 109">
          <a:extLst>
            <a:ext uri="{FF2B5EF4-FFF2-40B4-BE49-F238E27FC236}">
              <a16:creationId xmlns:a16="http://schemas.microsoft.com/office/drawing/2014/main" id="{9D67E2DA-484F-40C3-986F-2F0CB9585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12" name="Picture 110">
          <a:extLst>
            <a:ext uri="{FF2B5EF4-FFF2-40B4-BE49-F238E27FC236}">
              <a16:creationId xmlns:a16="http://schemas.microsoft.com/office/drawing/2014/main" id="{73A8AB3E-BDCB-430B-B0AC-D802381C2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13" name="Picture 105">
          <a:extLst>
            <a:ext uri="{FF2B5EF4-FFF2-40B4-BE49-F238E27FC236}">
              <a16:creationId xmlns:a16="http://schemas.microsoft.com/office/drawing/2014/main" id="{2C796846-00FB-4F53-AB7B-1E5068132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14" name="Picture 105">
          <a:extLst>
            <a:ext uri="{FF2B5EF4-FFF2-40B4-BE49-F238E27FC236}">
              <a16:creationId xmlns:a16="http://schemas.microsoft.com/office/drawing/2014/main" id="{9D981B81-2C80-4117-9687-8CB71B78F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15" name="Picture 113">
          <a:extLst>
            <a:ext uri="{FF2B5EF4-FFF2-40B4-BE49-F238E27FC236}">
              <a16:creationId xmlns:a16="http://schemas.microsoft.com/office/drawing/2014/main" id="{5A80354C-2A09-4444-8A83-3810946BC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16" name="Picture 114">
          <a:extLst>
            <a:ext uri="{FF2B5EF4-FFF2-40B4-BE49-F238E27FC236}">
              <a16:creationId xmlns:a16="http://schemas.microsoft.com/office/drawing/2014/main" id="{8ECEB31F-0B57-47E9-9227-0E7097AC1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17" name="Picture 115">
          <a:extLst>
            <a:ext uri="{FF2B5EF4-FFF2-40B4-BE49-F238E27FC236}">
              <a16:creationId xmlns:a16="http://schemas.microsoft.com/office/drawing/2014/main" id="{E96E8686-30A6-47C6-AFEF-105E4EDE0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18" name="Picture 116">
          <a:extLst>
            <a:ext uri="{FF2B5EF4-FFF2-40B4-BE49-F238E27FC236}">
              <a16:creationId xmlns:a16="http://schemas.microsoft.com/office/drawing/2014/main" id="{21F16FF0-3836-4CC5-B8F8-CCB6F512C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19" name="Picture 117">
          <a:extLst>
            <a:ext uri="{FF2B5EF4-FFF2-40B4-BE49-F238E27FC236}">
              <a16:creationId xmlns:a16="http://schemas.microsoft.com/office/drawing/2014/main" id="{10E45D04-4CE6-4CBC-8213-79789F2D1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20" name="Picture 118">
          <a:extLst>
            <a:ext uri="{FF2B5EF4-FFF2-40B4-BE49-F238E27FC236}">
              <a16:creationId xmlns:a16="http://schemas.microsoft.com/office/drawing/2014/main" id="{4F8024A2-404B-4C7E-8B3E-77C8CB2B8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21" name="Picture 119">
          <a:extLst>
            <a:ext uri="{FF2B5EF4-FFF2-40B4-BE49-F238E27FC236}">
              <a16:creationId xmlns:a16="http://schemas.microsoft.com/office/drawing/2014/main" id="{1A83F811-FE69-4DA8-ACAE-F514E5BA8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322" name="Picture 120">
          <a:extLst>
            <a:ext uri="{FF2B5EF4-FFF2-40B4-BE49-F238E27FC236}">
              <a16:creationId xmlns:a16="http://schemas.microsoft.com/office/drawing/2014/main" id="{15E10358-1936-4441-8AB8-6218DD28D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23" name="Picture 121">
          <a:extLst>
            <a:ext uri="{FF2B5EF4-FFF2-40B4-BE49-F238E27FC236}">
              <a16:creationId xmlns:a16="http://schemas.microsoft.com/office/drawing/2014/main" id="{17822B69-7175-4AB9-B8DA-761F1C17D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24" name="Picture 122">
          <a:extLst>
            <a:ext uri="{FF2B5EF4-FFF2-40B4-BE49-F238E27FC236}">
              <a16:creationId xmlns:a16="http://schemas.microsoft.com/office/drawing/2014/main" id="{8A055C67-01FB-498E-AD66-F5293A3CE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25" name="Picture 12">
          <a:extLst>
            <a:ext uri="{FF2B5EF4-FFF2-40B4-BE49-F238E27FC236}">
              <a16:creationId xmlns:a16="http://schemas.microsoft.com/office/drawing/2014/main" id="{B86B24D8-7EEB-4DE5-B50F-F53E47DB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26" name="Picture 13">
          <a:extLst>
            <a:ext uri="{FF2B5EF4-FFF2-40B4-BE49-F238E27FC236}">
              <a16:creationId xmlns:a16="http://schemas.microsoft.com/office/drawing/2014/main" id="{308FE975-EB13-4C9A-98AD-EEDDB851D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27" name="Picture 14">
          <a:extLst>
            <a:ext uri="{FF2B5EF4-FFF2-40B4-BE49-F238E27FC236}">
              <a16:creationId xmlns:a16="http://schemas.microsoft.com/office/drawing/2014/main" id="{3DB57B9F-0314-40A2-A04B-FB72564A0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28" name="Picture 15">
          <a:extLst>
            <a:ext uri="{FF2B5EF4-FFF2-40B4-BE49-F238E27FC236}">
              <a16:creationId xmlns:a16="http://schemas.microsoft.com/office/drawing/2014/main" id="{E46208C3-17F9-4434-B727-8331ADAA7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29" name="Picture 16">
          <a:extLst>
            <a:ext uri="{FF2B5EF4-FFF2-40B4-BE49-F238E27FC236}">
              <a16:creationId xmlns:a16="http://schemas.microsoft.com/office/drawing/2014/main" id="{D259ACC9-8EE8-4209-A050-BCF48017D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30" name="Picture 17">
          <a:extLst>
            <a:ext uri="{FF2B5EF4-FFF2-40B4-BE49-F238E27FC236}">
              <a16:creationId xmlns:a16="http://schemas.microsoft.com/office/drawing/2014/main" id="{6FC81050-26A9-41A7-AA83-A1CA3F686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31" name="Picture 18">
          <a:extLst>
            <a:ext uri="{FF2B5EF4-FFF2-40B4-BE49-F238E27FC236}">
              <a16:creationId xmlns:a16="http://schemas.microsoft.com/office/drawing/2014/main" id="{8A7FAAEB-6C67-41BF-8DE5-67299023A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32" name="Picture 19">
          <a:extLst>
            <a:ext uri="{FF2B5EF4-FFF2-40B4-BE49-F238E27FC236}">
              <a16:creationId xmlns:a16="http://schemas.microsoft.com/office/drawing/2014/main" id="{8FF61DB1-BB51-465E-BB18-E95908CAF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33" name="Picture 20">
          <a:extLst>
            <a:ext uri="{FF2B5EF4-FFF2-40B4-BE49-F238E27FC236}">
              <a16:creationId xmlns:a16="http://schemas.microsoft.com/office/drawing/2014/main" id="{A65953A0-6A9C-4AC1-B997-0655643BB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34" name="Picture 21">
          <a:extLst>
            <a:ext uri="{FF2B5EF4-FFF2-40B4-BE49-F238E27FC236}">
              <a16:creationId xmlns:a16="http://schemas.microsoft.com/office/drawing/2014/main" id="{3ACC2B0D-34AB-467E-8949-5AF391937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35" name="Picture 12">
          <a:extLst>
            <a:ext uri="{FF2B5EF4-FFF2-40B4-BE49-F238E27FC236}">
              <a16:creationId xmlns:a16="http://schemas.microsoft.com/office/drawing/2014/main" id="{4A39CD8A-B034-423A-9DDB-908A3AD70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36" name="Picture 13">
          <a:extLst>
            <a:ext uri="{FF2B5EF4-FFF2-40B4-BE49-F238E27FC236}">
              <a16:creationId xmlns:a16="http://schemas.microsoft.com/office/drawing/2014/main" id="{94DE74D6-5BA8-4DEF-B32C-75E014718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37" name="Picture 14">
          <a:extLst>
            <a:ext uri="{FF2B5EF4-FFF2-40B4-BE49-F238E27FC236}">
              <a16:creationId xmlns:a16="http://schemas.microsoft.com/office/drawing/2014/main" id="{89542300-3A46-4454-B508-05832FF10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38" name="Picture 15">
          <a:extLst>
            <a:ext uri="{FF2B5EF4-FFF2-40B4-BE49-F238E27FC236}">
              <a16:creationId xmlns:a16="http://schemas.microsoft.com/office/drawing/2014/main" id="{7A358CF2-DF28-4A71-B94D-AF0F49830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39" name="Picture 16">
          <a:extLst>
            <a:ext uri="{FF2B5EF4-FFF2-40B4-BE49-F238E27FC236}">
              <a16:creationId xmlns:a16="http://schemas.microsoft.com/office/drawing/2014/main" id="{30370D71-6EEF-452A-96A3-FD2BFC077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40" name="Picture 17">
          <a:extLst>
            <a:ext uri="{FF2B5EF4-FFF2-40B4-BE49-F238E27FC236}">
              <a16:creationId xmlns:a16="http://schemas.microsoft.com/office/drawing/2014/main" id="{A73402A8-0EA0-4EB5-86E5-7C826C966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41" name="Picture 18">
          <a:extLst>
            <a:ext uri="{FF2B5EF4-FFF2-40B4-BE49-F238E27FC236}">
              <a16:creationId xmlns:a16="http://schemas.microsoft.com/office/drawing/2014/main" id="{713AC375-65BA-4979-A5FA-AE9594741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42" name="Picture 19">
          <a:extLst>
            <a:ext uri="{FF2B5EF4-FFF2-40B4-BE49-F238E27FC236}">
              <a16:creationId xmlns:a16="http://schemas.microsoft.com/office/drawing/2014/main" id="{D73D94A1-3530-483F-B487-E545DF291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43" name="Picture 20">
          <a:extLst>
            <a:ext uri="{FF2B5EF4-FFF2-40B4-BE49-F238E27FC236}">
              <a16:creationId xmlns:a16="http://schemas.microsoft.com/office/drawing/2014/main" id="{2519607C-07FD-4858-9878-83CD8873E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44" name="Picture 21">
          <a:extLst>
            <a:ext uri="{FF2B5EF4-FFF2-40B4-BE49-F238E27FC236}">
              <a16:creationId xmlns:a16="http://schemas.microsoft.com/office/drawing/2014/main" id="{CE5C18B8-A46B-4DD7-9DD9-8A596E813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45" name="Picture 23">
          <a:extLst>
            <a:ext uri="{FF2B5EF4-FFF2-40B4-BE49-F238E27FC236}">
              <a16:creationId xmlns:a16="http://schemas.microsoft.com/office/drawing/2014/main" id="{73694845-9D9A-4AA4-9648-E35BE98DA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46" name="Picture 24">
          <a:extLst>
            <a:ext uri="{FF2B5EF4-FFF2-40B4-BE49-F238E27FC236}">
              <a16:creationId xmlns:a16="http://schemas.microsoft.com/office/drawing/2014/main" id="{757843F8-7840-47DB-9B27-B3589AB48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47" name="Picture 25">
          <a:extLst>
            <a:ext uri="{FF2B5EF4-FFF2-40B4-BE49-F238E27FC236}">
              <a16:creationId xmlns:a16="http://schemas.microsoft.com/office/drawing/2014/main" id="{F40DE8F4-F938-49FF-AF23-3AC475063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48" name="Picture 26">
          <a:extLst>
            <a:ext uri="{FF2B5EF4-FFF2-40B4-BE49-F238E27FC236}">
              <a16:creationId xmlns:a16="http://schemas.microsoft.com/office/drawing/2014/main" id="{FBAEB4AD-C85E-4874-84E2-C795B8D19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49" name="Picture 27">
          <a:extLst>
            <a:ext uri="{FF2B5EF4-FFF2-40B4-BE49-F238E27FC236}">
              <a16:creationId xmlns:a16="http://schemas.microsoft.com/office/drawing/2014/main" id="{9CFEF42B-7998-457E-860E-CD11FEA90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50" name="Picture 28">
          <a:extLst>
            <a:ext uri="{FF2B5EF4-FFF2-40B4-BE49-F238E27FC236}">
              <a16:creationId xmlns:a16="http://schemas.microsoft.com/office/drawing/2014/main" id="{FA35FCCD-3070-4105-82E1-0D637D047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51" name="Picture 29">
          <a:extLst>
            <a:ext uri="{FF2B5EF4-FFF2-40B4-BE49-F238E27FC236}">
              <a16:creationId xmlns:a16="http://schemas.microsoft.com/office/drawing/2014/main" id="{CD85B184-99E5-4DD2-B6A1-99F0C6CFB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52" name="Picture 30">
          <a:extLst>
            <a:ext uri="{FF2B5EF4-FFF2-40B4-BE49-F238E27FC236}">
              <a16:creationId xmlns:a16="http://schemas.microsoft.com/office/drawing/2014/main" id="{E6B146D9-EF8D-4E92-8968-CD97896FD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53" name="Picture 31">
          <a:extLst>
            <a:ext uri="{FF2B5EF4-FFF2-40B4-BE49-F238E27FC236}">
              <a16:creationId xmlns:a16="http://schemas.microsoft.com/office/drawing/2014/main" id="{3B5FE02F-25B8-4A08-8E77-98CA64FD7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54" name="Picture 32">
          <a:extLst>
            <a:ext uri="{FF2B5EF4-FFF2-40B4-BE49-F238E27FC236}">
              <a16:creationId xmlns:a16="http://schemas.microsoft.com/office/drawing/2014/main" id="{0917A9A9-073A-49CA-A16F-40763727E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55" name="Picture 21">
          <a:extLst>
            <a:ext uri="{FF2B5EF4-FFF2-40B4-BE49-F238E27FC236}">
              <a16:creationId xmlns:a16="http://schemas.microsoft.com/office/drawing/2014/main" id="{7CF6C9B1-1FCE-4819-AF17-9CA916687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56" name="Picture 21">
          <a:extLst>
            <a:ext uri="{FF2B5EF4-FFF2-40B4-BE49-F238E27FC236}">
              <a16:creationId xmlns:a16="http://schemas.microsoft.com/office/drawing/2014/main" id="{C115A18E-2743-40F8-BB1C-6DA29728C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57" name="Picture 32">
          <a:extLst>
            <a:ext uri="{FF2B5EF4-FFF2-40B4-BE49-F238E27FC236}">
              <a16:creationId xmlns:a16="http://schemas.microsoft.com/office/drawing/2014/main" id="{A45B50BF-E00B-422C-86B3-CCFE7F370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58" name="Picture 12">
          <a:extLst>
            <a:ext uri="{FF2B5EF4-FFF2-40B4-BE49-F238E27FC236}">
              <a16:creationId xmlns:a16="http://schemas.microsoft.com/office/drawing/2014/main" id="{D5962432-A42B-4A81-AA55-D518DB735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59" name="Picture 13">
          <a:extLst>
            <a:ext uri="{FF2B5EF4-FFF2-40B4-BE49-F238E27FC236}">
              <a16:creationId xmlns:a16="http://schemas.microsoft.com/office/drawing/2014/main" id="{158ABDB1-AEC4-48D0-BA10-8727F4C23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60" name="Picture 14">
          <a:extLst>
            <a:ext uri="{FF2B5EF4-FFF2-40B4-BE49-F238E27FC236}">
              <a16:creationId xmlns:a16="http://schemas.microsoft.com/office/drawing/2014/main" id="{9A19BF68-9ECD-4650-BC7B-4E84BB449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61" name="Picture 15">
          <a:extLst>
            <a:ext uri="{FF2B5EF4-FFF2-40B4-BE49-F238E27FC236}">
              <a16:creationId xmlns:a16="http://schemas.microsoft.com/office/drawing/2014/main" id="{6040D76E-ECFA-4B7F-93D4-93C31C432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62" name="Picture 16">
          <a:extLst>
            <a:ext uri="{FF2B5EF4-FFF2-40B4-BE49-F238E27FC236}">
              <a16:creationId xmlns:a16="http://schemas.microsoft.com/office/drawing/2014/main" id="{75686CFC-CFAB-4FA8-BAA9-B300F0264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63" name="Picture 17">
          <a:extLst>
            <a:ext uri="{FF2B5EF4-FFF2-40B4-BE49-F238E27FC236}">
              <a16:creationId xmlns:a16="http://schemas.microsoft.com/office/drawing/2014/main" id="{21DD8C99-1D18-4EF6-9315-1537CFE05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64" name="Picture 18">
          <a:extLst>
            <a:ext uri="{FF2B5EF4-FFF2-40B4-BE49-F238E27FC236}">
              <a16:creationId xmlns:a16="http://schemas.microsoft.com/office/drawing/2014/main" id="{31A455BA-16BC-49CA-AB0C-BBBB7AAB1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65" name="Picture 19">
          <a:extLst>
            <a:ext uri="{FF2B5EF4-FFF2-40B4-BE49-F238E27FC236}">
              <a16:creationId xmlns:a16="http://schemas.microsoft.com/office/drawing/2014/main" id="{5D20AFA3-CD85-4BE7-AA3F-326DFCA28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66" name="Picture 20">
          <a:extLst>
            <a:ext uri="{FF2B5EF4-FFF2-40B4-BE49-F238E27FC236}">
              <a16:creationId xmlns:a16="http://schemas.microsoft.com/office/drawing/2014/main" id="{D215A07E-2D30-4A37-8F73-56FDD0BA1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67" name="Picture 12">
          <a:extLst>
            <a:ext uri="{FF2B5EF4-FFF2-40B4-BE49-F238E27FC236}">
              <a16:creationId xmlns:a16="http://schemas.microsoft.com/office/drawing/2014/main" id="{FA4B682C-6B57-4054-B992-55EAE7CE5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68" name="Picture 13">
          <a:extLst>
            <a:ext uri="{FF2B5EF4-FFF2-40B4-BE49-F238E27FC236}">
              <a16:creationId xmlns:a16="http://schemas.microsoft.com/office/drawing/2014/main" id="{1F956A07-FD08-4238-8CD9-074A2161C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69" name="Picture 14">
          <a:extLst>
            <a:ext uri="{FF2B5EF4-FFF2-40B4-BE49-F238E27FC236}">
              <a16:creationId xmlns:a16="http://schemas.microsoft.com/office/drawing/2014/main" id="{49E9E63A-5E0B-40BB-8EB9-B97A361AC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70" name="Picture 15">
          <a:extLst>
            <a:ext uri="{FF2B5EF4-FFF2-40B4-BE49-F238E27FC236}">
              <a16:creationId xmlns:a16="http://schemas.microsoft.com/office/drawing/2014/main" id="{E74695AD-A7C0-47E2-8B6F-1B2C26339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71" name="Picture 16">
          <a:extLst>
            <a:ext uri="{FF2B5EF4-FFF2-40B4-BE49-F238E27FC236}">
              <a16:creationId xmlns:a16="http://schemas.microsoft.com/office/drawing/2014/main" id="{799E367C-2D95-46EE-8DC2-2FBA2C6C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72" name="Picture 17">
          <a:extLst>
            <a:ext uri="{FF2B5EF4-FFF2-40B4-BE49-F238E27FC236}">
              <a16:creationId xmlns:a16="http://schemas.microsoft.com/office/drawing/2014/main" id="{DDB97C6D-820F-45CA-9F76-A797155E7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73" name="Picture 18">
          <a:extLst>
            <a:ext uri="{FF2B5EF4-FFF2-40B4-BE49-F238E27FC236}">
              <a16:creationId xmlns:a16="http://schemas.microsoft.com/office/drawing/2014/main" id="{50213818-EDF1-4C1C-BC96-2E884ACB7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74" name="Picture 19">
          <a:extLst>
            <a:ext uri="{FF2B5EF4-FFF2-40B4-BE49-F238E27FC236}">
              <a16:creationId xmlns:a16="http://schemas.microsoft.com/office/drawing/2014/main" id="{EFD08F25-BE9F-478C-AF25-E8CE9CCE6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75" name="Picture 20">
          <a:extLst>
            <a:ext uri="{FF2B5EF4-FFF2-40B4-BE49-F238E27FC236}">
              <a16:creationId xmlns:a16="http://schemas.microsoft.com/office/drawing/2014/main" id="{AB9931E0-4AD1-454E-B9A0-63B199497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76" name="Picture 23">
          <a:extLst>
            <a:ext uri="{FF2B5EF4-FFF2-40B4-BE49-F238E27FC236}">
              <a16:creationId xmlns:a16="http://schemas.microsoft.com/office/drawing/2014/main" id="{108182D6-AF91-44F5-9464-5DF7D4BB6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77" name="Picture 24">
          <a:extLst>
            <a:ext uri="{FF2B5EF4-FFF2-40B4-BE49-F238E27FC236}">
              <a16:creationId xmlns:a16="http://schemas.microsoft.com/office/drawing/2014/main" id="{92595D04-A59C-4B37-AA37-2AF74660F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78" name="Picture 25">
          <a:extLst>
            <a:ext uri="{FF2B5EF4-FFF2-40B4-BE49-F238E27FC236}">
              <a16:creationId xmlns:a16="http://schemas.microsoft.com/office/drawing/2014/main" id="{315FAC13-84E5-4E10-9663-197CE2EAB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79" name="Picture 26">
          <a:extLst>
            <a:ext uri="{FF2B5EF4-FFF2-40B4-BE49-F238E27FC236}">
              <a16:creationId xmlns:a16="http://schemas.microsoft.com/office/drawing/2014/main" id="{2BE46B17-5227-490C-80DE-335AAF73E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80" name="Picture 27">
          <a:extLst>
            <a:ext uri="{FF2B5EF4-FFF2-40B4-BE49-F238E27FC236}">
              <a16:creationId xmlns:a16="http://schemas.microsoft.com/office/drawing/2014/main" id="{2AE1CE40-991F-4D99-A359-17FAB4BA2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81" name="Picture 28">
          <a:extLst>
            <a:ext uri="{FF2B5EF4-FFF2-40B4-BE49-F238E27FC236}">
              <a16:creationId xmlns:a16="http://schemas.microsoft.com/office/drawing/2014/main" id="{F9E50D0A-A47D-4BA2-9A1C-2E9A5FEE1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82" name="Picture 29">
          <a:extLst>
            <a:ext uri="{FF2B5EF4-FFF2-40B4-BE49-F238E27FC236}">
              <a16:creationId xmlns:a16="http://schemas.microsoft.com/office/drawing/2014/main" id="{C1DDE9EA-19CC-41EB-9481-A02553370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83" name="Picture 30">
          <a:extLst>
            <a:ext uri="{FF2B5EF4-FFF2-40B4-BE49-F238E27FC236}">
              <a16:creationId xmlns:a16="http://schemas.microsoft.com/office/drawing/2014/main" id="{C31944D5-7D4C-4106-B58D-E9F1AA01E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84" name="Picture 31">
          <a:extLst>
            <a:ext uri="{FF2B5EF4-FFF2-40B4-BE49-F238E27FC236}">
              <a16:creationId xmlns:a16="http://schemas.microsoft.com/office/drawing/2014/main" id="{58408D6C-C551-47C3-89C0-00976B991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385" name="Picture 32">
          <a:extLst>
            <a:ext uri="{FF2B5EF4-FFF2-40B4-BE49-F238E27FC236}">
              <a16:creationId xmlns:a16="http://schemas.microsoft.com/office/drawing/2014/main" id="{680651FE-4FE9-4B1B-9988-98215C031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86" name="Picture 21">
          <a:extLst>
            <a:ext uri="{FF2B5EF4-FFF2-40B4-BE49-F238E27FC236}">
              <a16:creationId xmlns:a16="http://schemas.microsoft.com/office/drawing/2014/main" id="{47B7D52E-A89A-4F8C-B32E-414036BA4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87" name="Picture 21">
          <a:extLst>
            <a:ext uri="{FF2B5EF4-FFF2-40B4-BE49-F238E27FC236}">
              <a16:creationId xmlns:a16="http://schemas.microsoft.com/office/drawing/2014/main" id="{009E8F02-3C41-472D-BEAF-D88709C9B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388" name="Picture 32">
          <a:extLst>
            <a:ext uri="{FF2B5EF4-FFF2-40B4-BE49-F238E27FC236}">
              <a16:creationId xmlns:a16="http://schemas.microsoft.com/office/drawing/2014/main" id="{2114D94A-EC66-45CB-82C7-26E2C217E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89" name="Picture 12">
          <a:extLst>
            <a:ext uri="{FF2B5EF4-FFF2-40B4-BE49-F238E27FC236}">
              <a16:creationId xmlns:a16="http://schemas.microsoft.com/office/drawing/2014/main" id="{6D0B8973-E770-4DB6-957D-9735D3B69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90" name="Picture 13">
          <a:extLst>
            <a:ext uri="{FF2B5EF4-FFF2-40B4-BE49-F238E27FC236}">
              <a16:creationId xmlns:a16="http://schemas.microsoft.com/office/drawing/2014/main" id="{62962E0A-1DE6-40F7-9085-386080846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391" name="Picture 14">
          <a:extLst>
            <a:ext uri="{FF2B5EF4-FFF2-40B4-BE49-F238E27FC236}">
              <a16:creationId xmlns:a16="http://schemas.microsoft.com/office/drawing/2014/main" id="{914295E9-86DE-41A6-93E6-F1AF05E67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392" name="Picture 15">
          <a:extLst>
            <a:ext uri="{FF2B5EF4-FFF2-40B4-BE49-F238E27FC236}">
              <a16:creationId xmlns:a16="http://schemas.microsoft.com/office/drawing/2014/main" id="{23D77F0F-1ED1-456F-A78C-D48FB8CF5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393" name="Picture 16">
          <a:extLst>
            <a:ext uri="{FF2B5EF4-FFF2-40B4-BE49-F238E27FC236}">
              <a16:creationId xmlns:a16="http://schemas.microsoft.com/office/drawing/2014/main" id="{12DA5387-9E52-4F02-AB9C-CA9A499A1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394" name="Picture 17">
          <a:extLst>
            <a:ext uri="{FF2B5EF4-FFF2-40B4-BE49-F238E27FC236}">
              <a16:creationId xmlns:a16="http://schemas.microsoft.com/office/drawing/2014/main" id="{01974CDD-12A7-4FFC-8ADE-8F9A3900A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395" name="Picture 18">
          <a:extLst>
            <a:ext uri="{FF2B5EF4-FFF2-40B4-BE49-F238E27FC236}">
              <a16:creationId xmlns:a16="http://schemas.microsoft.com/office/drawing/2014/main" id="{98D54131-0F51-4C97-910C-E73B1CDF5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396" name="Picture 19">
          <a:extLst>
            <a:ext uri="{FF2B5EF4-FFF2-40B4-BE49-F238E27FC236}">
              <a16:creationId xmlns:a16="http://schemas.microsoft.com/office/drawing/2014/main" id="{395CB734-94C1-44A1-AF73-C7D12E2F6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397" name="Picture 20">
          <a:extLst>
            <a:ext uri="{FF2B5EF4-FFF2-40B4-BE49-F238E27FC236}">
              <a16:creationId xmlns:a16="http://schemas.microsoft.com/office/drawing/2014/main" id="{74666BC5-F783-4E69-8C30-23FF51360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398" name="Picture 12">
          <a:extLst>
            <a:ext uri="{FF2B5EF4-FFF2-40B4-BE49-F238E27FC236}">
              <a16:creationId xmlns:a16="http://schemas.microsoft.com/office/drawing/2014/main" id="{605C30B4-1DDE-4844-9DE9-6F418281B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399" name="Picture 13">
          <a:extLst>
            <a:ext uri="{FF2B5EF4-FFF2-40B4-BE49-F238E27FC236}">
              <a16:creationId xmlns:a16="http://schemas.microsoft.com/office/drawing/2014/main" id="{32FD465F-ADF4-4421-B903-827208409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00" name="Picture 14">
          <a:extLst>
            <a:ext uri="{FF2B5EF4-FFF2-40B4-BE49-F238E27FC236}">
              <a16:creationId xmlns:a16="http://schemas.microsoft.com/office/drawing/2014/main" id="{2A94B24E-CC1A-42ED-8FF8-CA69CCBA3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01" name="Picture 15">
          <a:extLst>
            <a:ext uri="{FF2B5EF4-FFF2-40B4-BE49-F238E27FC236}">
              <a16:creationId xmlns:a16="http://schemas.microsoft.com/office/drawing/2014/main" id="{86A0CB30-EB61-4DF8-A7B1-3AD7A945E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02" name="Picture 16">
          <a:extLst>
            <a:ext uri="{FF2B5EF4-FFF2-40B4-BE49-F238E27FC236}">
              <a16:creationId xmlns:a16="http://schemas.microsoft.com/office/drawing/2014/main" id="{215C4BC0-B9CB-4861-AB9F-EB2C6523B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03" name="Picture 17">
          <a:extLst>
            <a:ext uri="{FF2B5EF4-FFF2-40B4-BE49-F238E27FC236}">
              <a16:creationId xmlns:a16="http://schemas.microsoft.com/office/drawing/2014/main" id="{04354159-8BB2-409B-8E2E-6F4CE2C87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04" name="Picture 18">
          <a:extLst>
            <a:ext uri="{FF2B5EF4-FFF2-40B4-BE49-F238E27FC236}">
              <a16:creationId xmlns:a16="http://schemas.microsoft.com/office/drawing/2014/main" id="{CF68A60F-4382-489C-8389-163EBA429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05" name="Picture 19">
          <a:extLst>
            <a:ext uri="{FF2B5EF4-FFF2-40B4-BE49-F238E27FC236}">
              <a16:creationId xmlns:a16="http://schemas.microsoft.com/office/drawing/2014/main" id="{049A19A5-4AEF-45D3-B58C-65CD35B5D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06" name="Picture 20">
          <a:extLst>
            <a:ext uri="{FF2B5EF4-FFF2-40B4-BE49-F238E27FC236}">
              <a16:creationId xmlns:a16="http://schemas.microsoft.com/office/drawing/2014/main" id="{9750CBD7-A156-4355-AC31-BE5A0827F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07" name="Picture 23">
          <a:extLst>
            <a:ext uri="{FF2B5EF4-FFF2-40B4-BE49-F238E27FC236}">
              <a16:creationId xmlns:a16="http://schemas.microsoft.com/office/drawing/2014/main" id="{D95A3868-19CE-4481-B8CB-0884FBFDA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08" name="Picture 24">
          <a:extLst>
            <a:ext uri="{FF2B5EF4-FFF2-40B4-BE49-F238E27FC236}">
              <a16:creationId xmlns:a16="http://schemas.microsoft.com/office/drawing/2014/main" id="{DC249AB8-9E08-46C4-9094-48F4BC540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09" name="Picture 25">
          <a:extLst>
            <a:ext uri="{FF2B5EF4-FFF2-40B4-BE49-F238E27FC236}">
              <a16:creationId xmlns:a16="http://schemas.microsoft.com/office/drawing/2014/main" id="{2120BF43-D541-4D1D-A361-38F45787A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10" name="Picture 26">
          <a:extLst>
            <a:ext uri="{FF2B5EF4-FFF2-40B4-BE49-F238E27FC236}">
              <a16:creationId xmlns:a16="http://schemas.microsoft.com/office/drawing/2014/main" id="{E3658A1C-72E7-430A-B748-14D9EEDC6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11" name="Picture 27">
          <a:extLst>
            <a:ext uri="{FF2B5EF4-FFF2-40B4-BE49-F238E27FC236}">
              <a16:creationId xmlns:a16="http://schemas.microsoft.com/office/drawing/2014/main" id="{4E7EE882-9932-4E8B-BB2A-68D8A9F55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12" name="Picture 28">
          <a:extLst>
            <a:ext uri="{FF2B5EF4-FFF2-40B4-BE49-F238E27FC236}">
              <a16:creationId xmlns:a16="http://schemas.microsoft.com/office/drawing/2014/main" id="{8D4E681C-CEAC-404B-82AE-564435FB8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13" name="Picture 29">
          <a:extLst>
            <a:ext uri="{FF2B5EF4-FFF2-40B4-BE49-F238E27FC236}">
              <a16:creationId xmlns:a16="http://schemas.microsoft.com/office/drawing/2014/main" id="{8495AE55-14E7-40FE-9A4F-304EB7648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14" name="Picture 30">
          <a:extLst>
            <a:ext uri="{FF2B5EF4-FFF2-40B4-BE49-F238E27FC236}">
              <a16:creationId xmlns:a16="http://schemas.microsoft.com/office/drawing/2014/main" id="{3250375E-305C-4B3C-91F3-888639C86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15" name="Picture 31">
          <a:extLst>
            <a:ext uri="{FF2B5EF4-FFF2-40B4-BE49-F238E27FC236}">
              <a16:creationId xmlns:a16="http://schemas.microsoft.com/office/drawing/2014/main" id="{04EA8565-F9F1-4F19-97C3-E0983694C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416" name="Picture 32">
          <a:extLst>
            <a:ext uri="{FF2B5EF4-FFF2-40B4-BE49-F238E27FC236}">
              <a16:creationId xmlns:a16="http://schemas.microsoft.com/office/drawing/2014/main" id="{CF41A97E-4A23-45D0-9A27-1A5BC52C5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17" name="Picture 21">
          <a:extLst>
            <a:ext uri="{FF2B5EF4-FFF2-40B4-BE49-F238E27FC236}">
              <a16:creationId xmlns:a16="http://schemas.microsoft.com/office/drawing/2014/main" id="{27135FDD-5E0F-4263-943B-F8CAC6DB8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18" name="Picture 21">
          <a:extLst>
            <a:ext uri="{FF2B5EF4-FFF2-40B4-BE49-F238E27FC236}">
              <a16:creationId xmlns:a16="http://schemas.microsoft.com/office/drawing/2014/main" id="{DFD229C2-2861-48B5-8EEC-6B99CE730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19" name="Picture 32">
          <a:extLst>
            <a:ext uri="{FF2B5EF4-FFF2-40B4-BE49-F238E27FC236}">
              <a16:creationId xmlns:a16="http://schemas.microsoft.com/office/drawing/2014/main" id="{CDEC6872-BB12-440F-841C-F661C0E42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20" name="Picture 12">
          <a:extLst>
            <a:ext uri="{FF2B5EF4-FFF2-40B4-BE49-F238E27FC236}">
              <a16:creationId xmlns:a16="http://schemas.microsoft.com/office/drawing/2014/main" id="{D19BCE27-E191-4E8B-A9DD-70B2FE657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21" name="Picture 13">
          <a:extLst>
            <a:ext uri="{FF2B5EF4-FFF2-40B4-BE49-F238E27FC236}">
              <a16:creationId xmlns:a16="http://schemas.microsoft.com/office/drawing/2014/main" id="{0257549E-6E3B-4390-812F-428A84719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22" name="Picture 14">
          <a:extLst>
            <a:ext uri="{FF2B5EF4-FFF2-40B4-BE49-F238E27FC236}">
              <a16:creationId xmlns:a16="http://schemas.microsoft.com/office/drawing/2014/main" id="{46212FEB-59BB-4D1E-AA2E-A48EF4EE2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23" name="Picture 15">
          <a:extLst>
            <a:ext uri="{FF2B5EF4-FFF2-40B4-BE49-F238E27FC236}">
              <a16:creationId xmlns:a16="http://schemas.microsoft.com/office/drawing/2014/main" id="{B241044A-3509-4272-B67C-2F6E19917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24" name="Picture 16">
          <a:extLst>
            <a:ext uri="{FF2B5EF4-FFF2-40B4-BE49-F238E27FC236}">
              <a16:creationId xmlns:a16="http://schemas.microsoft.com/office/drawing/2014/main" id="{5A68BBEF-0773-4B52-B49B-2916B881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25" name="Picture 17">
          <a:extLst>
            <a:ext uri="{FF2B5EF4-FFF2-40B4-BE49-F238E27FC236}">
              <a16:creationId xmlns:a16="http://schemas.microsoft.com/office/drawing/2014/main" id="{B001DB91-8256-4F70-B4C3-AE66EB28A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26" name="Picture 18">
          <a:extLst>
            <a:ext uri="{FF2B5EF4-FFF2-40B4-BE49-F238E27FC236}">
              <a16:creationId xmlns:a16="http://schemas.microsoft.com/office/drawing/2014/main" id="{C98C8425-B5F4-4ED5-B2E8-6AAE5D3DF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27" name="Picture 19">
          <a:extLst>
            <a:ext uri="{FF2B5EF4-FFF2-40B4-BE49-F238E27FC236}">
              <a16:creationId xmlns:a16="http://schemas.microsoft.com/office/drawing/2014/main" id="{450E6A77-5F8F-403D-8554-2DEEB0767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28" name="Picture 20">
          <a:extLst>
            <a:ext uri="{FF2B5EF4-FFF2-40B4-BE49-F238E27FC236}">
              <a16:creationId xmlns:a16="http://schemas.microsoft.com/office/drawing/2014/main" id="{D20A6DBC-2A78-466F-820C-2094E56C8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29" name="Picture 12">
          <a:extLst>
            <a:ext uri="{FF2B5EF4-FFF2-40B4-BE49-F238E27FC236}">
              <a16:creationId xmlns:a16="http://schemas.microsoft.com/office/drawing/2014/main" id="{6C1B219B-125C-4031-8A32-8EDEAC478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30" name="Picture 13">
          <a:extLst>
            <a:ext uri="{FF2B5EF4-FFF2-40B4-BE49-F238E27FC236}">
              <a16:creationId xmlns:a16="http://schemas.microsoft.com/office/drawing/2014/main" id="{C12215B5-0231-468F-A49D-50B2FCAB9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31" name="Picture 14">
          <a:extLst>
            <a:ext uri="{FF2B5EF4-FFF2-40B4-BE49-F238E27FC236}">
              <a16:creationId xmlns:a16="http://schemas.microsoft.com/office/drawing/2014/main" id="{DB90E8DF-D216-43C1-8979-2D28759F6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32" name="Picture 15">
          <a:extLst>
            <a:ext uri="{FF2B5EF4-FFF2-40B4-BE49-F238E27FC236}">
              <a16:creationId xmlns:a16="http://schemas.microsoft.com/office/drawing/2014/main" id="{23D9E290-2B1A-4C7F-A55B-4AD8C599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33" name="Picture 16">
          <a:extLst>
            <a:ext uri="{FF2B5EF4-FFF2-40B4-BE49-F238E27FC236}">
              <a16:creationId xmlns:a16="http://schemas.microsoft.com/office/drawing/2014/main" id="{BD3C4904-CC57-41AE-950E-105716822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34" name="Picture 17">
          <a:extLst>
            <a:ext uri="{FF2B5EF4-FFF2-40B4-BE49-F238E27FC236}">
              <a16:creationId xmlns:a16="http://schemas.microsoft.com/office/drawing/2014/main" id="{58668930-87F6-4828-823C-AED4C7B65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35" name="Picture 18">
          <a:extLst>
            <a:ext uri="{FF2B5EF4-FFF2-40B4-BE49-F238E27FC236}">
              <a16:creationId xmlns:a16="http://schemas.microsoft.com/office/drawing/2014/main" id="{EC874E24-F122-4E9B-9D70-D2BBB53AB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36" name="Picture 19">
          <a:extLst>
            <a:ext uri="{FF2B5EF4-FFF2-40B4-BE49-F238E27FC236}">
              <a16:creationId xmlns:a16="http://schemas.microsoft.com/office/drawing/2014/main" id="{FBF62137-DA60-4716-87EC-96122A803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37" name="Picture 20">
          <a:extLst>
            <a:ext uri="{FF2B5EF4-FFF2-40B4-BE49-F238E27FC236}">
              <a16:creationId xmlns:a16="http://schemas.microsoft.com/office/drawing/2014/main" id="{A945262C-AB9B-467E-B67F-850F210F3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38" name="Picture 23">
          <a:extLst>
            <a:ext uri="{FF2B5EF4-FFF2-40B4-BE49-F238E27FC236}">
              <a16:creationId xmlns:a16="http://schemas.microsoft.com/office/drawing/2014/main" id="{AAB57282-A648-4386-9C7E-27A1FD3AC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39" name="Picture 24">
          <a:extLst>
            <a:ext uri="{FF2B5EF4-FFF2-40B4-BE49-F238E27FC236}">
              <a16:creationId xmlns:a16="http://schemas.microsoft.com/office/drawing/2014/main" id="{5A959C6F-AC08-485D-BC4F-D9AB3AE81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40" name="Picture 25">
          <a:extLst>
            <a:ext uri="{FF2B5EF4-FFF2-40B4-BE49-F238E27FC236}">
              <a16:creationId xmlns:a16="http://schemas.microsoft.com/office/drawing/2014/main" id="{39C1AD5A-1063-41DC-883D-185CCB7D7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41" name="Picture 26">
          <a:extLst>
            <a:ext uri="{FF2B5EF4-FFF2-40B4-BE49-F238E27FC236}">
              <a16:creationId xmlns:a16="http://schemas.microsoft.com/office/drawing/2014/main" id="{1B4D5833-FD1A-4430-BDA2-2545C7E4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42" name="Picture 27">
          <a:extLst>
            <a:ext uri="{FF2B5EF4-FFF2-40B4-BE49-F238E27FC236}">
              <a16:creationId xmlns:a16="http://schemas.microsoft.com/office/drawing/2014/main" id="{DF523007-9CD1-4964-85DB-E51C67F32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43" name="Picture 28">
          <a:extLst>
            <a:ext uri="{FF2B5EF4-FFF2-40B4-BE49-F238E27FC236}">
              <a16:creationId xmlns:a16="http://schemas.microsoft.com/office/drawing/2014/main" id="{4D5988B4-0075-44AC-BE08-0DF12822D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44" name="Picture 29">
          <a:extLst>
            <a:ext uri="{FF2B5EF4-FFF2-40B4-BE49-F238E27FC236}">
              <a16:creationId xmlns:a16="http://schemas.microsoft.com/office/drawing/2014/main" id="{23F6BD64-9C25-468F-BE12-193A9963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45" name="Picture 30">
          <a:extLst>
            <a:ext uri="{FF2B5EF4-FFF2-40B4-BE49-F238E27FC236}">
              <a16:creationId xmlns:a16="http://schemas.microsoft.com/office/drawing/2014/main" id="{28350954-8011-413C-AF02-E0D16EB2C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46" name="Picture 31">
          <a:extLst>
            <a:ext uri="{FF2B5EF4-FFF2-40B4-BE49-F238E27FC236}">
              <a16:creationId xmlns:a16="http://schemas.microsoft.com/office/drawing/2014/main" id="{F8BE9A99-717C-485D-AAA3-577989263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447" name="Picture 32">
          <a:extLst>
            <a:ext uri="{FF2B5EF4-FFF2-40B4-BE49-F238E27FC236}">
              <a16:creationId xmlns:a16="http://schemas.microsoft.com/office/drawing/2014/main" id="{E3556558-E17B-4D06-B056-178224216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48" name="Picture 21">
          <a:extLst>
            <a:ext uri="{FF2B5EF4-FFF2-40B4-BE49-F238E27FC236}">
              <a16:creationId xmlns:a16="http://schemas.microsoft.com/office/drawing/2014/main" id="{CDCA615B-157B-4D1F-A4A9-F2ABAC26D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49" name="Picture 21">
          <a:extLst>
            <a:ext uri="{FF2B5EF4-FFF2-40B4-BE49-F238E27FC236}">
              <a16:creationId xmlns:a16="http://schemas.microsoft.com/office/drawing/2014/main" id="{666335B7-035D-4E3D-9257-CC8834835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50" name="Picture 32">
          <a:extLst>
            <a:ext uri="{FF2B5EF4-FFF2-40B4-BE49-F238E27FC236}">
              <a16:creationId xmlns:a16="http://schemas.microsoft.com/office/drawing/2014/main" id="{9441643A-3C06-4F6B-9958-D66E13D2B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51" name="Picture 12">
          <a:extLst>
            <a:ext uri="{FF2B5EF4-FFF2-40B4-BE49-F238E27FC236}">
              <a16:creationId xmlns:a16="http://schemas.microsoft.com/office/drawing/2014/main" id="{00302FC7-FA5D-4873-8D68-9A23348FA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52" name="Picture 13">
          <a:extLst>
            <a:ext uri="{FF2B5EF4-FFF2-40B4-BE49-F238E27FC236}">
              <a16:creationId xmlns:a16="http://schemas.microsoft.com/office/drawing/2014/main" id="{A0E236EC-3058-4472-A6A9-D310FC22A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53" name="Picture 14">
          <a:extLst>
            <a:ext uri="{FF2B5EF4-FFF2-40B4-BE49-F238E27FC236}">
              <a16:creationId xmlns:a16="http://schemas.microsoft.com/office/drawing/2014/main" id="{093C66F3-887B-4DE9-9BF2-84B847572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54" name="Picture 15">
          <a:extLst>
            <a:ext uri="{FF2B5EF4-FFF2-40B4-BE49-F238E27FC236}">
              <a16:creationId xmlns:a16="http://schemas.microsoft.com/office/drawing/2014/main" id="{8A135A45-789A-41EB-974D-7D4ADBCE3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55" name="Picture 16">
          <a:extLst>
            <a:ext uri="{FF2B5EF4-FFF2-40B4-BE49-F238E27FC236}">
              <a16:creationId xmlns:a16="http://schemas.microsoft.com/office/drawing/2014/main" id="{C878D249-21D2-4EBC-A9B1-F5D693211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56" name="Picture 17">
          <a:extLst>
            <a:ext uri="{FF2B5EF4-FFF2-40B4-BE49-F238E27FC236}">
              <a16:creationId xmlns:a16="http://schemas.microsoft.com/office/drawing/2014/main" id="{E0E6533D-1C4E-42A2-BDCA-8BC43D42A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57" name="Picture 18">
          <a:extLst>
            <a:ext uri="{FF2B5EF4-FFF2-40B4-BE49-F238E27FC236}">
              <a16:creationId xmlns:a16="http://schemas.microsoft.com/office/drawing/2014/main" id="{575D1341-2B96-4B08-884D-F014F49CA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58" name="Picture 19">
          <a:extLst>
            <a:ext uri="{FF2B5EF4-FFF2-40B4-BE49-F238E27FC236}">
              <a16:creationId xmlns:a16="http://schemas.microsoft.com/office/drawing/2014/main" id="{CCDD6D27-75EA-4007-85D8-D5D40E9C3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59" name="Picture 20">
          <a:extLst>
            <a:ext uri="{FF2B5EF4-FFF2-40B4-BE49-F238E27FC236}">
              <a16:creationId xmlns:a16="http://schemas.microsoft.com/office/drawing/2014/main" id="{B8F9D21D-55C8-4D8F-BA23-2EB9732E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60" name="Picture 12">
          <a:extLst>
            <a:ext uri="{FF2B5EF4-FFF2-40B4-BE49-F238E27FC236}">
              <a16:creationId xmlns:a16="http://schemas.microsoft.com/office/drawing/2014/main" id="{BC7DA189-13EC-479D-AC24-B149AA496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61" name="Picture 13">
          <a:extLst>
            <a:ext uri="{FF2B5EF4-FFF2-40B4-BE49-F238E27FC236}">
              <a16:creationId xmlns:a16="http://schemas.microsoft.com/office/drawing/2014/main" id="{9E8A6B52-0FC5-4E20-AD3F-F8864519D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62" name="Picture 14">
          <a:extLst>
            <a:ext uri="{FF2B5EF4-FFF2-40B4-BE49-F238E27FC236}">
              <a16:creationId xmlns:a16="http://schemas.microsoft.com/office/drawing/2014/main" id="{EDB3B035-A7E6-4074-993B-E7867AF8B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63" name="Picture 15">
          <a:extLst>
            <a:ext uri="{FF2B5EF4-FFF2-40B4-BE49-F238E27FC236}">
              <a16:creationId xmlns:a16="http://schemas.microsoft.com/office/drawing/2014/main" id="{FA91D7F6-EA1D-42F6-974F-D56203702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64" name="Picture 16">
          <a:extLst>
            <a:ext uri="{FF2B5EF4-FFF2-40B4-BE49-F238E27FC236}">
              <a16:creationId xmlns:a16="http://schemas.microsoft.com/office/drawing/2014/main" id="{202E1BCA-77C9-4757-A695-A4A888B97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65" name="Picture 17">
          <a:extLst>
            <a:ext uri="{FF2B5EF4-FFF2-40B4-BE49-F238E27FC236}">
              <a16:creationId xmlns:a16="http://schemas.microsoft.com/office/drawing/2014/main" id="{9985ACEC-CD37-45A6-9CBF-7394D0701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66" name="Picture 18">
          <a:extLst>
            <a:ext uri="{FF2B5EF4-FFF2-40B4-BE49-F238E27FC236}">
              <a16:creationId xmlns:a16="http://schemas.microsoft.com/office/drawing/2014/main" id="{FE5C2FCD-EC67-4DE5-B5C3-A9FB11724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67" name="Picture 19">
          <a:extLst>
            <a:ext uri="{FF2B5EF4-FFF2-40B4-BE49-F238E27FC236}">
              <a16:creationId xmlns:a16="http://schemas.microsoft.com/office/drawing/2014/main" id="{B47D82C7-FC24-4604-9E0A-0FB7C94B4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68" name="Picture 20">
          <a:extLst>
            <a:ext uri="{FF2B5EF4-FFF2-40B4-BE49-F238E27FC236}">
              <a16:creationId xmlns:a16="http://schemas.microsoft.com/office/drawing/2014/main" id="{437C8A4C-F1CF-4667-8228-908CD3FCF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69" name="Picture 23">
          <a:extLst>
            <a:ext uri="{FF2B5EF4-FFF2-40B4-BE49-F238E27FC236}">
              <a16:creationId xmlns:a16="http://schemas.microsoft.com/office/drawing/2014/main" id="{CB71A4F8-67F7-4087-B1BC-844E22210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70" name="Picture 24">
          <a:extLst>
            <a:ext uri="{FF2B5EF4-FFF2-40B4-BE49-F238E27FC236}">
              <a16:creationId xmlns:a16="http://schemas.microsoft.com/office/drawing/2014/main" id="{D3D78DEB-99DE-41BD-8BE2-A2BC052CE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71" name="Picture 25">
          <a:extLst>
            <a:ext uri="{FF2B5EF4-FFF2-40B4-BE49-F238E27FC236}">
              <a16:creationId xmlns:a16="http://schemas.microsoft.com/office/drawing/2014/main" id="{EF17123E-7F80-4A15-A3CC-1B908B048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72" name="Picture 26">
          <a:extLst>
            <a:ext uri="{FF2B5EF4-FFF2-40B4-BE49-F238E27FC236}">
              <a16:creationId xmlns:a16="http://schemas.microsoft.com/office/drawing/2014/main" id="{02BFBC46-DED4-4389-94D1-EFD8E9F85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73" name="Picture 27">
          <a:extLst>
            <a:ext uri="{FF2B5EF4-FFF2-40B4-BE49-F238E27FC236}">
              <a16:creationId xmlns:a16="http://schemas.microsoft.com/office/drawing/2014/main" id="{F3AC91C2-7F9A-4173-9BC1-0FE7A579B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74" name="Picture 28">
          <a:extLst>
            <a:ext uri="{FF2B5EF4-FFF2-40B4-BE49-F238E27FC236}">
              <a16:creationId xmlns:a16="http://schemas.microsoft.com/office/drawing/2014/main" id="{2F6B9603-9993-4580-A5A9-7F14C42B9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75" name="Picture 29">
          <a:extLst>
            <a:ext uri="{FF2B5EF4-FFF2-40B4-BE49-F238E27FC236}">
              <a16:creationId xmlns:a16="http://schemas.microsoft.com/office/drawing/2014/main" id="{720F2566-D9C0-4138-87D6-C5385CFF1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76" name="Picture 30">
          <a:extLst>
            <a:ext uri="{FF2B5EF4-FFF2-40B4-BE49-F238E27FC236}">
              <a16:creationId xmlns:a16="http://schemas.microsoft.com/office/drawing/2014/main" id="{1DA911A0-B9AB-4979-9DA1-3C136DB3A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77" name="Picture 31">
          <a:extLst>
            <a:ext uri="{FF2B5EF4-FFF2-40B4-BE49-F238E27FC236}">
              <a16:creationId xmlns:a16="http://schemas.microsoft.com/office/drawing/2014/main" id="{442C1E02-1016-49A0-9BFE-D38B66DC2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478" name="Picture 32">
          <a:extLst>
            <a:ext uri="{FF2B5EF4-FFF2-40B4-BE49-F238E27FC236}">
              <a16:creationId xmlns:a16="http://schemas.microsoft.com/office/drawing/2014/main" id="{C43FEE90-8F04-4FF4-A6BF-AE969D64E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79" name="Picture 21">
          <a:extLst>
            <a:ext uri="{FF2B5EF4-FFF2-40B4-BE49-F238E27FC236}">
              <a16:creationId xmlns:a16="http://schemas.microsoft.com/office/drawing/2014/main" id="{B2A04CF8-56A5-4997-899B-C1A4CB5AE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80" name="Picture 21">
          <a:extLst>
            <a:ext uri="{FF2B5EF4-FFF2-40B4-BE49-F238E27FC236}">
              <a16:creationId xmlns:a16="http://schemas.microsoft.com/office/drawing/2014/main" id="{9E6E91B9-E418-4333-9672-109DCF612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481" name="Picture 32">
          <a:extLst>
            <a:ext uri="{FF2B5EF4-FFF2-40B4-BE49-F238E27FC236}">
              <a16:creationId xmlns:a16="http://schemas.microsoft.com/office/drawing/2014/main" id="{36AFC6DB-2A4D-476A-9182-A684BDA09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82" name="Picture 12">
          <a:extLst>
            <a:ext uri="{FF2B5EF4-FFF2-40B4-BE49-F238E27FC236}">
              <a16:creationId xmlns:a16="http://schemas.microsoft.com/office/drawing/2014/main" id="{6BEA400C-5528-4EEF-BEDB-C72E6D97E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83" name="Picture 13">
          <a:extLst>
            <a:ext uri="{FF2B5EF4-FFF2-40B4-BE49-F238E27FC236}">
              <a16:creationId xmlns:a16="http://schemas.microsoft.com/office/drawing/2014/main" id="{553DA26A-191A-4643-A104-7ABE271B0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84" name="Picture 14">
          <a:extLst>
            <a:ext uri="{FF2B5EF4-FFF2-40B4-BE49-F238E27FC236}">
              <a16:creationId xmlns:a16="http://schemas.microsoft.com/office/drawing/2014/main" id="{1884BBEB-41E4-4E2E-9FAC-7E8A5CA9A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85" name="Picture 15">
          <a:extLst>
            <a:ext uri="{FF2B5EF4-FFF2-40B4-BE49-F238E27FC236}">
              <a16:creationId xmlns:a16="http://schemas.microsoft.com/office/drawing/2014/main" id="{041D33BD-9B5B-4D04-8205-FDF831FA6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86" name="Picture 16">
          <a:extLst>
            <a:ext uri="{FF2B5EF4-FFF2-40B4-BE49-F238E27FC236}">
              <a16:creationId xmlns:a16="http://schemas.microsoft.com/office/drawing/2014/main" id="{BFD28C6A-CAA4-454F-B108-34F3C1B4A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87" name="Picture 17">
          <a:extLst>
            <a:ext uri="{FF2B5EF4-FFF2-40B4-BE49-F238E27FC236}">
              <a16:creationId xmlns:a16="http://schemas.microsoft.com/office/drawing/2014/main" id="{2A2A4D4E-7135-4380-90B4-DC1390C9A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88" name="Picture 18">
          <a:extLst>
            <a:ext uri="{FF2B5EF4-FFF2-40B4-BE49-F238E27FC236}">
              <a16:creationId xmlns:a16="http://schemas.microsoft.com/office/drawing/2014/main" id="{362FB606-E7A4-44A4-B46C-7BB4D243D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89" name="Picture 19">
          <a:extLst>
            <a:ext uri="{FF2B5EF4-FFF2-40B4-BE49-F238E27FC236}">
              <a16:creationId xmlns:a16="http://schemas.microsoft.com/office/drawing/2014/main" id="{4E464F89-C10E-4919-8CB0-35B1DDB41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90" name="Picture 20">
          <a:extLst>
            <a:ext uri="{FF2B5EF4-FFF2-40B4-BE49-F238E27FC236}">
              <a16:creationId xmlns:a16="http://schemas.microsoft.com/office/drawing/2014/main" id="{F0E7E04D-2FEE-468D-81E7-F43B2AF37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491" name="Picture 12">
          <a:extLst>
            <a:ext uri="{FF2B5EF4-FFF2-40B4-BE49-F238E27FC236}">
              <a16:creationId xmlns:a16="http://schemas.microsoft.com/office/drawing/2014/main" id="{F9CBAFB7-2A03-40BE-A160-4BA419092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492" name="Picture 13">
          <a:extLst>
            <a:ext uri="{FF2B5EF4-FFF2-40B4-BE49-F238E27FC236}">
              <a16:creationId xmlns:a16="http://schemas.microsoft.com/office/drawing/2014/main" id="{2BB9FF5C-0126-47AA-AD7A-D69E27F88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493" name="Picture 14">
          <a:extLst>
            <a:ext uri="{FF2B5EF4-FFF2-40B4-BE49-F238E27FC236}">
              <a16:creationId xmlns:a16="http://schemas.microsoft.com/office/drawing/2014/main" id="{5CB613AC-9472-421A-AC4B-10D95BD17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494" name="Picture 15">
          <a:extLst>
            <a:ext uri="{FF2B5EF4-FFF2-40B4-BE49-F238E27FC236}">
              <a16:creationId xmlns:a16="http://schemas.microsoft.com/office/drawing/2014/main" id="{8FB51052-2FED-48DB-BF90-76FD14E84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495" name="Picture 16">
          <a:extLst>
            <a:ext uri="{FF2B5EF4-FFF2-40B4-BE49-F238E27FC236}">
              <a16:creationId xmlns:a16="http://schemas.microsoft.com/office/drawing/2014/main" id="{DBAA7FC8-D3C3-42DD-A962-D59E7F7AB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496" name="Picture 17">
          <a:extLst>
            <a:ext uri="{FF2B5EF4-FFF2-40B4-BE49-F238E27FC236}">
              <a16:creationId xmlns:a16="http://schemas.microsoft.com/office/drawing/2014/main" id="{9D90A74F-E6E0-4CA4-B7B0-F356558DB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497" name="Picture 18">
          <a:extLst>
            <a:ext uri="{FF2B5EF4-FFF2-40B4-BE49-F238E27FC236}">
              <a16:creationId xmlns:a16="http://schemas.microsoft.com/office/drawing/2014/main" id="{87490DF1-3A3F-46A6-B7BE-70D341188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498" name="Picture 19">
          <a:extLst>
            <a:ext uri="{FF2B5EF4-FFF2-40B4-BE49-F238E27FC236}">
              <a16:creationId xmlns:a16="http://schemas.microsoft.com/office/drawing/2014/main" id="{05BF9520-FA3C-4277-9424-7A23B89CE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499" name="Picture 20">
          <a:extLst>
            <a:ext uri="{FF2B5EF4-FFF2-40B4-BE49-F238E27FC236}">
              <a16:creationId xmlns:a16="http://schemas.microsoft.com/office/drawing/2014/main" id="{05AA2367-609F-42AE-B2B2-147BF4DA7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00" name="Picture 23">
          <a:extLst>
            <a:ext uri="{FF2B5EF4-FFF2-40B4-BE49-F238E27FC236}">
              <a16:creationId xmlns:a16="http://schemas.microsoft.com/office/drawing/2014/main" id="{7896E297-690A-45A6-B55F-DD9C59A3D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01" name="Picture 24">
          <a:extLst>
            <a:ext uri="{FF2B5EF4-FFF2-40B4-BE49-F238E27FC236}">
              <a16:creationId xmlns:a16="http://schemas.microsoft.com/office/drawing/2014/main" id="{6871D6C2-F4DD-4748-8D2E-7825EBBE7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02" name="Picture 25">
          <a:extLst>
            <a:ext uri="{FF2B5EF4-FFF2-40B4-BE49-F238E27FC236}">
              <a16:creationId xmlns:a16="http://schemas.microsoft.com/office/drawing/2014/main" id="{5E3E01B7-A1FD-4FE5-ABB0-B99109048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03" name="Picture 26">
          <a:extLst>
            <a:ext uri="{FF2B5EF4-FFF2-40B4-BE49-F238E27FC236}">
              <a16:creationId xmlns:a16="http://schemas.microsoft.com/office/drawing/2014/main" id="{2923EE15-C84C-428D-95D5-321975C7B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04" name="Picture 27">
          <a:extLst>
            <a:ext uri="{FF2B5EF4-FFF2-40B4-BE49-F238E27FC236}">
              <a16:creationId xmlns:a16="http://schemas.microsoft.com/office/drawing/2014/main" id="{61B73AF8-5573-4097-9CC0-D3B54E9F5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05" name="Picture 28">
          <a:extLst>
            <a:ext uri="{FF2B5EF4-FFF2-40B4-BE49-F238E27FC236}">
              <a16:creationId xmlns:a16="http://schemas.microsoft.com/office/drawing/2014/main" id="{E9D29A0D-8CA9-445E-BA2C-0D809901B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06" name="Picture 29">
          <a:extLst>
            <a:ext uri="{FF2B5EF4-FFF2-40B4-BE49-F238E27FC236}">
              <a16:creationId xmlns:a16="http://schemas.microsoft.com/office/drawing/2014/main" id="{22DF5CA6-01A8-45E3-AAD2-2AF2C7934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07" name="Picture 30">
          <a:extLst>
            <a:ext uri="{FF2B5EF4-FFF2-40B4-BE49-F238E27FC236}">
              <a16:creationId xmlns:a16="http://schemas.microsoft.com/office/drawing/2014/main" id="{8E36C1A2-1D5F-4C54-B311-68788767D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08" name="Picture 31">
          <a:extLst>
            <a:ext uri="{FF2B5EF4-FFF2-40B4-BE49-F238E27FC236}">
              <a16:creationId xmlns:a16="http://schemas.microsoft.com/office/drawing/2014/main" id="{0FCBEE02-FBB0-4BF3-ADE0-CD499ED4E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09" name="Picture 32">
          <a:extLst>
            <a:ext uri="{FF2B5EF4-FFF2-40B4-BE49-F238E27FC236}">
              <a16:creationId xmlns:a16="http://schemas.microsoft.com/office/drawing/2014/main" id="{E65829D9-9501-42BC-8BF3-C411902C3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10" name="Picture 21">
          <a:extLst>
            <a:ext uri="{FF2B5EF4-FFF2-40B4-BE49-F238E27FC236}">
              <a16:creationId xmlns:a16="http://schemas.microsoft.com/office/drawing/2014/main" id="{0CDC6A04-41C5-4BE2-B34D-1E79CC8D8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11" name="Picture 21">
          <a:extLst>
            <a:ext uri="{FF2B5EF4-FFF2-40B4-BE49-F238E27FC236}">
              <a16:creationId xmlns:a16="http://schemas.microsoft.com/office/drawing/2014/main" id="{D1F98166-CEA0-43CC-82B4-AFF84F04B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12" name="Picture 32">
          <a:extLst>
            <a:ext uri="{FF2B5EF4-FFF2-40B4-BE49-F238E27FC236}">
              <a16:creationId xmlns:a16="http://schemas.microsoft.com/office/drawing/2014/main" id="{214C99ED-9112-44F7-81E7-277396F2F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13" name="Picture 12">
          <a:extLst>
            <a:ext uri="{FF2B5EF4-FFF2-40B4-BE49-F238E27FC236}">
              <a16:creationId xmlns:a16="http://schemas.microsoft.com/office/drawing/2014/main" id="{3DC50B79-6E03-405F-A568-7D2D2E23B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14" name="Picture 13">
          <a:extLst>
            <a:ext uri="{FF2B5EF4-FFF2-40B4-BE49-F238E27FC236}">
              <a16:creationId xmlns:a16="http://schemas.microsoft.com/office/drawing/2014/main" id="{FAA354EA-66AA-4414-ADE0-A2094D3E4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15" name="Picture 14">
          <a:extLst>
            <a:ext uri="{FF2B5EF4-FFF2-40B4-BE49-F238E27FC236}">
              <a16:creationId xmlns:a16="http://schemas.microsoft.com/office/drawing/2014/main" id="{797C9C53-7BB4-47B8-B6B4-CA4841593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16" name="Picture 15">
          <a:extLst>
            <a:ext uri="{FF2B5EF4-FFF2-40B4-BE49-F238E27FC236}">
              <a16:creationId xmlns:a16="http://schemas.microsoft.com/office/drawing/2014/main" id="{E2A63A5A-0DDB-407D-9615-239CC4185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17" name="Picture 16">
          <a:extLst>
            <a:ext uri="{FF2B5EF4-FFF2-40B4-BE49-F238E27FC236}">
              <a16:creationId xmlns:a16="http://schemas.microsoft.com/office/drawing/2014/main" id="{2B914756-094F-4744-823B-B7F9310A8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18" name="Picture 17">
          <a:extLst>
            <a:ext uri="{FF2B5EF4-FFF2-40B4-BE49-F238E27FC236}">
              <a16:creationId xmlns:a16="http://schemas.microsoft.com/office/drawing/2014/main" id="{CA508050-E146-4D7A-AFC3-E4F7E28F4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19" name="Picture 18">
          <a:extLst>
            <a:ext uri="{FF2B5EF4-FFF2-40B4-BE49-F238E27FC236}">
              <a16:creationId xmlns:a16="http://schemas.microsoft.com/office/drawing/2014/main" id="{B1F71265-0401-4E04-B084-BAC57A54F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20" name="Picture 19">
          <a:extLst>
            <a:ext uri="{FF2B5EF4-FFF2-40B4-BE49-F238E27FC236}">
              <a16:creationId xmlns:a16="http://schemas.microsoft.com/office/drawing/2014/main" id="{181F3208-4730-46E2-9F9A-F7DD00D1E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21" name="Picture 20">
          <a:extLst>
            <a:ext uri="{FF2B5EF4-FFF2-40B4-BE49-F238E27FC236}">
              <a16:creationId xmlns:a16="http://schemas.microsoft.com/office/drawing/2014/main" id="{A68F90C1-8451-4F3E-8AC3-5D1C6F141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22" name="Picture 12">
          <a:extLst>
            <a:ext uri="{FF2B5EF4-FFF2-40B4-BE49-F238E27FC236}">
              <a16:creationId xmlns:a16="http://schemas.microsoft.com/office/drawing/2014/main" id="{FD8B7A29-29C1-4034-8848-AD9659078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23" name="Picture 13">
          <a:extLst>
            <a:ext uri="{FF2B5EF4-FFF2-40B4-BE49-F238E27FC236}">
              <a16:creationId xmlns:a16="http://schemas.microsoft.com/office/drawing/2014/main" id="{307989F8-F7E4-41EE-94B6-822944C7D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24" name="Picture 14">
          <a:extLst>
            <a:ext uri="{FF2B5EF4-FFF2-40B4-BE49-F238E27FC236}">
              <a16:creationId xmlns:a16="http://schemas.microsoft.com/office/drawing/2014/main" id="{C56B0933-E6D4-4A6D-9144-EB106E888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25" name="Picture 15">
          <a:extLst>
            <a:ext uri="{FF2B5EF4-FFF2-40B4-BE49-F238E27FC236}">
              <a16:creationId xmlns:a16="http://schemas.microsoft.com/office/drawing/2014/main" id="{BE91F7E7-FF0F-4C1C-B345-0020386B9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26" name="Picture 16">
          <a:extLst>
            <a:ext uri="{FF2B5EF4-FFF2-40B4-BE49-F238E27FC236}">
              <a16:creationId xmlns:a16="http://schemas.microsoft.com/office/drawing/2014/main" id="{1370BDCD-A9FD-498D-A0DA-FC19D0008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27" name="Picture 17">
          <a:extLst>
            <a:ext uri="{FF2B5EF4-FFF2-40B4-BE49-F238E27FC236}">
              <a16:creationId xmlns:a16="http://schemas.microsoft.com/office/drawing/2014/main" id="{F7B304EE-71BE-4AA0-930E-40521298D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28" name="Picture 18">
          <a:extLst>
            <a:ext uri="{FF2B5EF4-FFF2-40B4-BE49-F238E27FC236}">
              <a16:creationId xmlns:a16="http://schemas.microsoft.com/office/drawing/2014/main" id="{996E932A-CBB4-4E7D-9269-160CC3E2E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29" name="Picture 19">
          <a:extLst>
            <a:ext uri="{FF2B5EF4-FFF2-40B4-BE49-F238E27FC236}">
              <a16:creationId xmlns:a16="http://schemas.microsoft.com/office/drawing/2014/main" id="{4FD67BD7-B563-4029-B598-487F2D0C5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30" name="Picture 20">
          <a:extLst>
            <a:ext uri="{FF2B5EF4-FFF2-40B4-BE49-F238E27FC236}">
              <a16:creationId xmlns:a16="http://schemas.microsoft.com/office/drawing/2014/main" id="{1DF6EA53-0425-476D-ACE1-141EE21C7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31" name="Picture 21">
          <a:extLst>
            <a:ext uri="{FF2B5EF4-FFF2-40B4-BE49-F238E27FC236}">
              <a16:creationId xmlns:a16="http://schemas.microsoft.com/office/drawing/2014/main" id="{6029DB40-3203-4B3F-BBAF-4A8722F7A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32" name="Picture 23">
          <a:extLst>
            <a:ext uri="{FF2B5EF4-FFF2-40B4-BE49-F238E27FC236}">
              <a16:creationId xmlns:a16="http://schemas.microsoft.com/office/drawing/2014/main" id="{F61E5739-6CDC-46CB-961D-6D3573DCD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33" name="Picture 24">
          <a:extLst>
            <a:ext uri="{FF2B5EF4-FFF2-40B4-BE49-F238E27FC236}">
              <a16:creationId xmlns:a16="http://schemas.microsoft.com/office/drawing/2014/main" id="{03CFE295-DA43-472F-8414-52CEC9DBB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34" name="Picture 25">
          <a:extLst>
            <a:ext uri="{FF2B5EF4-FFF2-40B4-BE49-F238E27FC236}">
              <a16:creationId xmlns:a16="http://schemas.microsoft.com/office/drawing/2014/main" id="{F68E2B3C-FE62-4543-9C0B-CE193F412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35" name="Picture 26">
          <a:extLst>
            <a:ext uri="{FF2B5EF4-FFF2-40B4-BE49-F238E27FC236}">
              <a16:creationId xmlns:a16="http://schemas.microsoft.com/office/drawing/2014/main" id="{2537DE41-6294-491B-8E47-FACEFC0DE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36" name="Picture 27">
          <a:extLst>
            <a:ext uri="{FF2B5EF4-FFF2-40B4-BE49-F238E27FC236}">
              <a16:creationId xmlns:a16="http://schemas.microsoft.com/office/drawing/2014/main" id="{5A9CB521-5AFD-4DBA-A877-64596D6EB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37" name="Picture 28">
          <a:extLst>
            <a:ext uri="{FF2B5EF4-FFF2-40B4-BE49-F238E27FC236}">
              <a16:creationId xmlns:a16="http://schemas.microsoft.com/office/drawing/2014/main" id="{1A05F9C6-5855-42AF-9D43-7F570B283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38" name="Picture 29">
          <a:extLst>
            <a:ext uri="{FF2B5EF4-FFF2-40B4-BE49-F238E27FC236}">
              <a16:creationId xmlns:a16="http://schemas.microsoft.com/office/drawing/2014/main" id="{06907A14-C85D-4C8F-A613-758272233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39" name="Picture 30">
          <a:extLst>
            <a:ext uri="{FF2B5EF4-FFF2-40B4-BE49-F238E27FC236}">
              <a16:creationId xmlns:a16="http://schemas.microsoft.com/office/drawing/2014/main" id="{AC977849-753E-408A-8DE0-8C573B070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40" name="Picture 31">
          <a:extLst>
            <a:ext uri="{FF2B5EF4-FFF2-40B4-BE49-F238E27FC236}">
              <a16:creationId xmlns:a16="http://schemas.microsoft.com/office/drawing/2014/main" id="{D34BF989-0B34-4ACE-91CC-84547F24E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41" name="Picture 32">
          <a:extLst>
            <a:ext uri="{FF2B5EF4-FFF2-40B4-BE49-F238E27FC236}">
              <a16:creationId xmlns:a16="http://schemas.microsoft.com/office/drawing/2014/main" id="{F536FD9E-F9A8-48C0-B854-259AB5E8F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42" name="Picture 21">
          <a:extLst>
            <a:ext uri="{FF2B5EF4-FFF2-40B4-BE49-F238E27FC236}">
              <a16:creationId xmlns:a16="http://schemas.microsoft.com/office/drawing/2014/main" id="{C1D71874-FE74-468B-B703-FF592D8E7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43" name="Picture 21">
          <a:extLst>
            <a:ext uri="{FF2B5EF4-FFF2-40B4-BE49-F238E27FC236}">
              <a16:creationId xmlns:a16="http://schemas.microsoft.com/office/drawing/2014/main" id="{8704EA68-935E-4460-A500-564947756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44" name="Picture 32">
          <a:extLst>
            <a:ext uri="{FF2B5EF4-FFF2-40B4-BE49-F238E27FC236}">
              <a16:creationId xmlns:a16="http://schemas.microsoft.com/office/drawing/2014/main" id="{FF58BF38-8743-47BD-8402-4F29797FD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45" name="Picture 12">
          <a:extLst>
            <a:ext uri="{FF2B5EF4-FFF2-40B4-BE49-F238E27FC236}">
              <a16:creationId xmlns:a16="http://schemas.microsoft.com/office/drawing/2014/main" id="{E5AFA210-6D8C-45C4-AAB9-3B8C88712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46" name="Picture 13">
          <a:extLst>
            <a:ext uri="{FF2B5EF4-FFF2-40B4-BE49-F238E27FC236}">
              <a16:creationId xmlns:a16="http://schemas.microsoft.com/office/drawing/2014/main" id="{BDED2301-BEA9-4F84-9E88-6695C218F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47" name="Picture 14">
          <a:extLst>
            <a:ext uri="{FF2B5EF4-FFF2-40B4-BE49-F238E27FC236}">
              <a16:creationId xmlns:a16="http://schemas.microsoft.com/office/drawing/2014/main" id="{BE6CB836-CB70-4A06-90A2-6B9A7012C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48" name="Picture 15">
          <a:extLst>
            <a:ext uri="{FF2B5EF4-FFF2-40B4-BE49-F238E27FC236}">
              <a16:creationId xmlns:a16="http://schemas.microsoft.com/office/drawing/2014/main" id="{F531900C-355D-4099-A7CF-52E12C701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49" name="Picture 16">
          <a:extLst>
            <a:ext uri="{FF2B5EF4-FFF2-40B4-BE49-F238E27FC236}">
              <a16:creationId xmlns:a16="http://schemas.microsoft.com/office/drawing/2014/main" id="{FCFDB021-742A-4460-BB93-1912629A3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50" name="Picture 17">
          <a:extLst>
            <a:ext uri="{FF2B5EF4-FFF2-40B4-BE49-F238E27FC236}">
              <a16:creationId xmlns:a16="http://schemas.microsoft.com/office/drawing/2014/main" id="{FA8246C9-B433-4A63-9DD1-174CFD856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51" name="Picture 18">
          <a:extLst>
            <a:ext uri="{FF2B5EF4-FFF2-40B4-BE49-F238E27FC236}">
              <a16:creationId xmlns:a16="http://schemas.microsoft.com/office/drawing/2014/main" id="{968C8A86-6E3C-4C62-ABF0-8DD22AB7B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52" name="Picture 19">
          <a:extLst>
            <a:ext uri="{FF2B5EF4-FFF2-40B4-BE49-F238E27FC236}">
              <a16:creationId xmlns:a16="http://schemas.microsoft.com/office/drawing/2014/main" id="{B1235CAE-BFB6-4BE7-B718-2392F06DD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53" name="Picture 20">
          <a:extLst>
            <a:ext uri="{FF2B5EF4-FFF2-40B4-BE49-F238E27FC236}">
              <a16:creationId xmlns:a16="http://schemas.microsoft.com/office/drawing/2014/main" id="{CA99CDF4-88D9-4CDD-B243-C8B19D43A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54" name="Picture 21">
          <a:extLst>
            <a:ext uri="{FF2B5EF4-FFF2-40B4-BE49-F238E27FC236}">
              <a16:creationId xmlns:a16="http://schemas.microsoft.com/office/drawing/2014/main" id="{7158CAB9-1656-4959-815D-CA15B0E0C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55" name="Picture 12">
          <a:extLst>
            <a:ext uri="{FF2B5EF4-FFF2-40B4-BE49-F238E27FC236}">
              <a16:creationId xmlns:a16="http://schemas.microsoft.com/office/drawing/2014/main" id="{E9BA9AD9-05DB-43A5-A553-AA059E0CE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56" name="Picture 13">
          <a:extLst>
            <a:ext uri="{FF2B5EF4-FFF2-40B4-BE49-F238E27FC236}">
              <a16:creationId xmlns:a16="http://schemas.microsoft.com/office/drawing/2014/main" id="{C9DFAC27-0D27-40B4-A970-6EA26F284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57" name="Picture 14">
          <a:extLst>
            <a:ext uri="{FF2B5EF4-FFF2-40B4-BE49-F238E27FC236}">
              <a16:creationId xmlns:a16="http://schemas.microsoft.com/office/drawing/2014/main" id="{073FA732-B0D5-40E1-809C-6B8A1509C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58" name="Picture 15">
          <a:extLst>
            <a:ext uri="{FF2B5EF4-FFF2-40B4-BE49-F238E27FC236}">
              <a16:creationId xmlns:a16="http://schemas.microsoft.com/office/drawing/2014/main" id="{E0FA530F-3CC4-4EC7-B30A-61D254A1D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59" name="Picture 16">
          <a:extLst>
            <a:ext uri="{FF2B5EF4-FFF2-40B4-BE49-F238E27FC236}">
              <a16:creationId xmlns:a16="http://schemas.microsoft.com/office/drawing/2014/main" id="{BB4DFA07-06BB-479A-A043-12EA6A53B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60" name="Picture 17">
          <a:extLst>
            <a:ext uri="{FF2B5EF4-FFF2-40B4-BE49-F238E27FC236}">
              <a16:creationId xmlns:a16="http://schemas.microsoft.com/office/drawing/2014/main" id="{7E7D7C8A-C27F-4B9B-86EF-1B0DBC2C0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61" name="Picture 18">
          <a:extLst>
            <a:ext uri="{FF2B5EF4-FFF2-40B4-BE49-F238E27FC236}">
              <a16:creationId xmlns:a16="http://schemas.microsoft.com/office/drawing/2014/main" id="{F6BAB60B-E67A-4ED0-A24A-C6FD8B526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62" name="Picture 19">
          <a:extLst>
            <a:ext uri="{FF2B5EF4-FFF2-40B4-BE49-F238E27FC236}">
              <a16:creationId xmlns:a16="http://schemas.microsoft.com/office/drawing/2014/main" id="{5100784D-E2D6-489A-B617-0C3C9BB76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63" name="Picture 20">
          <a:extLst>
            <a:ext uri="{FF2B5EF4-FFF2-40B4-BE49-F238E27FC236}">
              <a16:creationId xmlns:a16="http://schemas.microsoft.com/office/drawing/2014/main" id="{33E86240-2C1C-4011-B8B6-7B4373D11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64" name="Picture 21">
          <a:extLst>
            <a:ext uri="{FF2B5EF4-FFF2-40B4-BE49-F238E27FC236}">
              <a16:creationId xmlns:a16="http://schemas.microsoft.com/office/drawing/2014/main" id="{B47FE326-D46B-4DC2-B9F6-57DB6C107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65" name="Picture 23">
          <a:extLst>
            <a:ext uri="{FF2B5EF4-FFF2-40B4-BE49-F238E27FC236}">
              <a16:creationId xmlns:a16="http://schemas.microsoft.com/office/drawing/2014/main" id="{EA58EC25-76BC-4CB3-BC17-E15BDA9E3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66" name="Picture 24">
          <a:extLst>
            <a:ext uri="{FF2B5EF4-FFF2-40B4-BE49-F238E27FC236}">
              <a16:creationId xmlns:a16="http://schemas.microsoft.com/office/drawing/2014/main" id="{42CC204E-D2EB-41B2-9E1D-C75AA3533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67" name="Picture 25">
          <a:extLst>
            <a:ext uri="{FF2B5EF4-FFF2-40B4-BE49-F238E27FC236}">
              <a16:creationId xmlns:a16="http://schemas.microsoft.com/office/drawing/2014/main" id="{9739BAF7-6B37-4D69-8470-CFEA04FF5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68" name="Picture 26">
          <a:extLst>
            <a:ext uri="{FF2B5EF4-FFF2-40B4-BE49-F238E27FC236}">
              <a16:creationId xmlns:a16="http://schemas.microsoft.com/office/drawing/2014/main" id="{4B1F212E-4D4D-49C7-A410-2A4BF61EF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69" name="Picture 27">
          <a:extLst>
            <a:ext uri="{FF2B5EF4-FFF2-40B4-BE49-F238E27FC236}">
              <a16:creationId xmlns:a16="http://schemas.microsoft.com/office/drawing/2014/main" id="{9E2EC279-41BD-4278-AD51-3E07511A6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70" name="Picture 28">
          <a:extLst>
            <a:ext uri="{FF2B5EF4-FFF2-40B4-BE49-F238E27FC236}">
              <a16:creationId xmlns:a16="http://schemas.microsoft.com/office/drawing/2014/main" id="{7EB525ED-29A9-4181-A1CE-FF2019981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71" name="Picture 29">
          <a:extLst>
            <a:ext uri="{FF2B5EF4-FFF2-40B4-BE49-F238E27FC236}">
              <a16:creationId xmlns:a16="http://schemas.microsoft.com/office/drawing/2014/main" id="{FE73D59E-08A5-4938-9506-D816977BA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72" name="Picture 30">
          <a:extLst>
            <a:ext uri="{FF2B5EF4-FFF2-40B4-BE49-F238E27FC236}">
              <a16:creationId xmlns:a16="http://schemas.microsoft.com/office/drawing/2014/main" id="{AF5E2876-8F6A-49F5-97F5-73E448C9F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73" name="Picture 31">
          <a:extLst>
            <a:ext uri="{FF2B5EF4-FFF2-40B4-BE49-F238E27FC236}">
              <a16:creationId xmlns:a16="http://schemas.microsoft.com/office/drawing/2014/main" id="{EFE90540-0D44-4CDC-A001-EFF4B10CD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574" name="Picture 32">
          <a:extLst>
            <a:ext uri="{FF2B5EF4-FFF2-40B4-BE49-F238E27FC236}">
              <a16:creationId xmlns:a16="http://schemas.microsoft.com/office/drawing/2014/main" id="{8D025497-D3E4-45DD-8B81-B82BE1248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75" name="Picture 21">
          <a:extLst>
            <a:ext uri="{FF2B5EF4-FFF2-40B4-BE49-F238E27FC236}">
              <a16:creationId xmlns:a16="http://schemas.microsoft.com/office/drawing/2014/main" id="{CA7532DC-09DC-4FA9-B608-21ED6EF6C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76" name="Picture 21">
          <a:extLst>
            <a:ext uri="{FF2B5EF4-FFF2-40B4-BE49-F238E27FC236}">
              <a16:creationId xmlns:a16="http://schemas.microsoft.com/office/drawing/2014/main" id="{6E2043E0-BFB1-40A3-A0CD-9B972E65D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577" name="Picture 32">
          <a:extLst>
            <a:ext uri="{FF2B5EF4-FFF2-40B4-BE49-F238E27FC236}">
              <a16:creationId xmlns:a16="http://schemas.microsoft.com/office/drawing/2014/main" id="{EAFB7AC8-5F92-4685-883B-182A16303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78" name="Picture 12">
          <a:extLst>
            <a:ext uri="{FF2B5EF4-FFF2-40B4-BE49-F238E27FC236}">
              <a16:creationId xmlns:a16="http://schemas.microsoft.com/office/drawing/2014/main" id="{66D69C41-98A7-4286-8947-C5A28E378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79" name="Picture 13">
          <a:extLst>
            <a:ext uri="{FF2B5EF4-FFF2-40B4-BE49-F238E27FC236}">
              <a16:creationId xmlns:a16="http://schemas.microsoft.com/office/drawing/2014/main" id="{9E3A8C8B-1EE7-4D7A-B50E-EBA7A3953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80" name="Picture 14">
          <a:extLst>
            <a:ext uri="{FF2B5EF4-FFF2-40B4-BE49-F238E27FC236}">
              <a16:creationId xmlns:a16="http://schemas.microsoft.com/office/drawing/2014/main" id="{054411AA-CD3F-4BD9-A4E9-202126A38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81" name="Picture 15">
          <a:extLst>
            <a:ext uri="{FF2B5EF4-FFF2-40B4-BE49-F238E27FC236}">
              <a16:creationId xmlns:a16="http://schemas.microsoft.com/office/drawing/2014/main" id="{4B48DFF1-33F6-4539-8C4E-E7E65CE55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82" name="Picture 16">
          <a:extLst>
            <a:ext uri="{FF2B5EF4-FFF2-40B4-BE49-F238E27FC236}">
              <a16:creationId xmlns:a16="http://schemas.microsoft.com/office/drawing/2014/main" id="{6C486F54-CDBF-4A22-9824-CD8AB5AA8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83" name="Picture 17">
          <a:extLst>
            <a:ext uri="{FF2B5EF4-FFF2-40B4-BE49-F238E27FC236}">
              <a16:creationId xmlns:a16="http://schemas.microsoft.com/office/drawing/2014/main" id="{0D2E1B12-C9DA-49C0-8046-36934E672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84" name="Picture 18">
          <a:extLst>
            <a:ext uri="{FF2B5EF4-FFF2-40B4-BE49-F238E27FC236}">
              <a16:creationId xmlns:a16="http://schemas.microsoft.com/office/drawing/2014/main" id="{C6ADE7A8-76BE-4C13-936A-0890632E0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85" name="Picture 19">
          <a:extLst>
            <a:ext uri="{FF2B5EF4-FFF2-40B4-BE49-F238E27FC236}">
              <a16:creationId xmlns:a16="http://schemas.microsoft.com/office/drawing/2014/main" id="{FA4AC9EC-7750-459C-9D18-BD04A6644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86" name="Picture 20">
          <a:extLst>
            <a:ext uri="{FF2B5EF4-FFF2-40B4-BE49-F238E27FC236}">
              <a16:creationId xmlns:a16="http://schemas.microsoft.com/office/drawing/2014/main" id="{BEB43667-56CB-4A3A-A3BC-8CBBCBBB5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87" name="Picture 12">
          <a:extLst>
            <a:ext uri="{FF2B5EF4-FFF2-40B4-BE49-F238E27FC236}">
              <a16:creationId xmlns:a16="http://schemas.microsoft.com/office/drawing/2014/main" id="{13FBD218-521B-4C87-A805-869D1416B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88" name="Picture 13">
          <a:extLst>
            <a:ext uri="{FF2B5EF4-FFF2-40B4-BE49-F238E27FC236}">
              <a16:creationId xmlns:a16="http://schemas.microsoft.com/office/drawing/2014/main" id="{AC723CC9-6BB3-4A45-86BC-5E3233F2A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89" name="Picture 14">
          <a:extLst>
            <a:ext uri="{FF2B5EF4-FFF2-40B4-BE49-F238E27FC236}">
              <a16:creationId xmlns:a16="http://schemas.microsoft.com/office/drawing/2014/main" id="{82417BAD-F028-4252-B7D0-59583F1EC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90" name="Picture 15">
          <a:extLst>
            <a:ext uri="{FF2B5EF4-FFF2-40B4-BE49-F238E27FC236}">
              <a16:creationId xmlns:a16="http://schemas.microsoft.com/office/drawing/2014/main" id="{CD25059D-9B0C-44C3-9BC3-C1625C4D2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591" name="Picture 16">
          <a:extLst>
            <a:ext uri="{FF2B5EF4-FFF2-40B4-BE49-F238E27FC236}">
              <a16:creationId xmlns:a16="http://schemas.microsoft.com/office/drawing/2014/main" id="{2270EC5B-064F-429D-9958-E905828AE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592" name="Picture 17">
          <a:extLst>
            <a:ext uri="{FF2B5EF4-FFF2-40B4-BE49-F238E27FC236}">
              <a16:creationId xmlns:a16="http://schemas.microsoft.com/office/drawing/2014/main" id="{5DDE510C-16FE-4DC9-9F92-5F99466E3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593" name="Picture 18">
          <a:extLst>
            <a:ext uri="{FF2B5EF4-FFF2-40B4-BE49-F238E27FC236}">
              <a16:creationId xmlns:a16="http://schemas.microsoft.com/office/drawing/2014/main" id="{57E79882-CA9B-4736-9CC2-B58394802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594" name="Picture 19">
          <a:extLst>
            <a:ext uri="{FF2B5EF4-FFF2-40B4-BE49-F238E27FC236}">
              <a16:creationId xmlns:a16="http://schemas.microsoft.com/office/drawing/2014/main" id="{952588CC-1B83-426A-A71D-01EF96374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595" name="Picture 20">
          <a:extLst>
            <a:ext uri="{FF2B5EF4-FFF2-40B4-BE49-F238E27FC236}">
              <a16:creationId xmlns:a16="http://schemas.microsoft.com/office/drawing/2014/main" id="{EE0062AB-4C7B-47E8-85C3-C573A75EF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596" name="Picture 23">
          <a:extLst>
            <a:ext uri="{FF2B5EF4-FFF2-40B4-BE49-F238E27FC236}">
              <a16:creationId xmlns:a16="http://schemas.microsoft.com/office/drawing/2014/main" id="{945F4A67-6F32-45F4-BEC9-BF54598E2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597" name="Picture 24">
          <a:extLst>
            <a:ext uri="{FF2B5EF4-FFF2-40B4-BE49-F238E27FC236}">
              <a16:creationId xmlns:a16="http://schemas.microsoft.com/office/drawing/2014/main" id="{0D2B2A64-595D-4DDC-B16D-22462BD18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598" name="Picture 25">
          <a:extLst>
            <a:ext uri="{FF2B5EF4-FFF2-40B4-BE49-F238E27FC236}">
              <a16:creationId xmlns:a16="http://schemas.microsoft.com/office/drawing/2014/main" id="{1BEF1B40-E2F7-413C-B957-9A1038EA4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599" name="Picture 26">
          <a:extLst>
            <a:ext uri="{FF2B5EF4-FFF2-40B4-BE49-F238E27FC236}">
              <a16:creationId xmlns:a16="http://schemas.microsoft.com/office/drawing/2014/main" id="{30793C56-BE04-4988-BB90-70366F106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600" name="Picture 27">
          <a:extLst>
            <a:ext uri="{FF2B5EF4-FFF2-40B4-BE49-F238E27FC236}">
              <a16:creationId xmlns:a16="http://schemas.microsoft.com/office/drawing/2014/main" id="{F4C17284-C507-4595-AE32-AAA68A4B3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601" name="Picture 28">
          <a:extLst>
            <a:ext uri="{FF2B5EF4-FFF2-40B4-BE49-F238E27FC236}">
              <a16:creationId xmlns:a16="http://schemas.microsoft.com/office/drawing/2014/main" id="{40E9E930-9759-4949-B05A-7D0B7E224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602" name="Picture 29">
          <a:extLst>
            <a:ext uri="{FF2B5EF4-FFF2-40B4-BE49-F238E27FC236}">
              <a16:creationId xmlns:a16="http://schemas.microsoft.com/office/drawing/2014/main" id="{8D35D9A7-71AA-45B0-B894-C5F762800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603" name="Picture 30">
          <a:extLst>
            <a:ext uri="{FF2B5EF4-FFF2-40B4-BE49-F238E27FC236}">
              <a16:creationId xmlns:a16="http://schemas.microsoft.com/office/drawing/2014/main" id="{224E4EB1-4E1E-4063-8356-7969E95E7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604" name="Picture 31">
          <a:extLst>
            <a:ext uri="{FF2B5EF4-FFF2-40B4-BE49-F238E27FC236}">
              <a16:creationId xmlns:a16="http://schemas.microsoft.com/office/drawing/2014/main" id="{9E7B4AD8-82E5-4FC7-AD75-3B72F202E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605" name="Picture 32">
          <a:extLst>
            <a:ext uri="{FF2B5EF4-FFF2-40B4-BE49-F238E27FC236}">
              <a16:creationId xmlns:a16="http://schemas.microsoft.com/office/drawing/2014/main" id="{4988EF8A-BFFB-4956-BCBA-D4D31CD8C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606" name="Picture 21">
          <a:extLst>
            <a:ext uri="{FF2B5EF4-FFF2-40B4-BE49-F238E27FC236}">
              <a16:creationId xmlns:a16="http://schemas.microsoft.com/office/drawing/2014/main" id="{A41619DD-2DA5-4EA5-B180-714E72928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607" name="Picture 21">
          <a:extLst>
            <a:ext uri="{FF2B5EF4-FFF2-40B4-BE49-F238E27FC236}">
              <a16:creationId xmlns:a16="http://schemas.microsoft.com/office/drawing/2014/main" id="{E3A4E65A-245D-4C90-BAA1-2964686B2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608" name="Picture 32">
          <a:extLst>
            <a:ext uri="{FF2B5EF4-FFF2-40B4-BE49-F238E27FC236}">
              <a16:creationId xmlns:a16="http://schemas.microsoft.com/office/drawing/2014/main" id="{53505199-9A8D-4DF5-92CD-DE80D0659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09" name="Picture 12">
          <a:extLst>
            <a:ext uri="{FF2B5EF4-FFF2-40B4-BE49-F238E27FC236}">
              <a16:creationId xmlns:a16="http://schemas.microsoft.com/office/drawing/2014/main" id="{835D756D-0B39-4A7B-91C5-C83814807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10" name="Picture 13">
          <a:extLst>
            <a:ext uri="{FF2B5EF4-FFF2-40B4-BE49-F238E27FC236}">
              <a16:creationId xmlns:a16="http://schemas.microsoft.com/office/drawing/2014/main" id="{DCDECD41-6853-4342-830E-C9A4C0781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11" name="Picture 14">
          <a:extLst>
            <a:ext uri="{FF2B5EF4-FFF2-40B4-BE49-F238E27FC236}">
              <a16:creationId xmlns:a16="http://schemas.microsoft.com/office/drawing/2014/main" id="{BA7E0757-2072-4605-85D6-6CB1C6F82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12" name="Picture 15">
          <a:extLst>
            <a:ext uri="{FF2B5EF4-FFF2-40B4-BE49-F238E27FC236}">
              <a16:creationId xmlns:a16="http://schemas.microsoft.com/office/drawing/2014/main" id="{1F7B0F2E-1F38-488A-BFD4-1023143BA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13" name="Picture 16">
          <a:extLst>
            <a:ext uri="{FF2B5EF4-FFF2-40B4-BE49-F238E27FC236}">
              <a16:creationId xmlns:a16="http://schemas.microsoft.com/office/drawing/2014/main" id="{289242C4-D27F-43CD-AA14-B1E173120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14" name="Picture 17">
          <a:extLst>
            <a:ext uri="{FF2B5EF4-FFF2-40B4-BE49-F238E27FC236}">
              <a16:creationId xmlns:a16="http://schemas.microsoft.com/office/drawing/2014/main" id="{196F3088-E651-46C4-A28C-254224E31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15" name="Picture 18">
          <a:extLst>
            <a:ext uri="{FF2B5EF4-FFF2-40B4-BE49-F238E27FC236}">
              <a16:creationId xmlns:a16="http://schemas.microsoft.com/office/drawing/2014/main" id="{E7F5FB2C-38D4-4ADB-A1AF-7C777B204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16" name="Picture 19">
          <a:extLst>
            <a:ext uri="{FF2B5EF4-FFF2-40B4-BE49-F238E27FC236}">
              <a16:creationId xmlns:a16="http://schemas.microsoft.com/office/drawing/2014/main" id="{34B32886-C72C-4C67-B296-99A5C057A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17" name="Picture 20">
          <a:extLst>
            <a:ext uri="{FF2B5EF4-FFF2-40B4-BE49-F238E27FC236}">
              <a16:creationId xmlns:a16="http://schemas.microsoft.com/office/drawing/2014/main" id="{73F23CA9-886A-414A-A60D-53575B383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18" name="Picture 12">
          <a:extLst>
            <a:ext uri="{FF2B5EF4-FFF2-40B4-BE49-F238E27FC236}">
              <a16:creationId xmlns:a16="http://schemas.microsoft.com/office/drawing/2014/main" id="{C49EBE6A-822E-4F6B-8F88-E58C2E80C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19" name="Picture 13">
          <a:extLst>
            <a:ext uri="{FF2B5EF4-FFF2-40B4-BE49-F238E27FC236}">
              <a16:creationId xmlns:a16="http://schemas.microsoft.com/office/drawing/2014/main" id="{B2BE366A-4336-46A9-ACA5-B60C880FF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20" name="Picture 14">
          <a:extLst>
            <a:ext uri="{FF2B5EF4-FFF2-40B4-BE49-F238E27FC236}">
              <a16:creationId xmlns:a16="http://schemas.microsoft.com/office/drawing/2014/main" id="{9A38AD54-ADC5-463D-BD58-2EA8C0F0C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21" name="Picture 15">
          <a:extLst>
            <a:ext uri="{FF2B5EF4-FFF2-40B4-BE49-F238E27FC236}">
              <a16:creationId xmlns:a16="http://schemas.microsoft.com/office/drawing/2014/main" id="{9EE6F6A4-FCA4-4B25-A6E8-8DA6DCF0B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22" name="Picture 16">
          <a:extLst>
            <a:ext uri="{FF2B5EF4-FFF2-40B4-BE49-F238E27FC236}">
              <a16:creationId xmlns:a16="http://schemas.microsoft.com/office/drawing/2014/main" id="{575B8195-92A8-4D23-B83B-B67CA4976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23" name="Picture 17">
          <a:extLst>
            <a:ext uri="{FF2B5EF4-FFF2-40B4-BE49-F238E27FC236}">
              <a16:creationId xmlns:a16="http://schemas.microsoft.com/office/drawing/2014/main" id="{EFBE51BE-3E77-49F9-BC2F-F23C4F27E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24" name="Picture 18">
          <a:extLst>
            <a:ext uri="{FF2B5EF4-FFF2-40B4-BE49-F238E27FC236}">
              <a16:creationId xmlns:a16="http://schemas.microsoft.com/office/drawing/2014/main" id="{763F27CE-9D6D-41AF-8758-E772408AE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25" name="Picture 19">
          <a:extLst>
            <a:ext uri="{FF2B5EF4-FFF2-40B4-BE49-F238E27FC236}">
              <a16:creationId xmlns:a16="http://schemas.microsoft.com/office/drawing/2014/main" id="{AE59072F-BDDF-4F1F-96F7-DF5669678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26" name="Picture 20">
          <a:extLst>
            <a:ext uri="{FF2B5EF4-FFF2-40B4-BE49-F238E27FC236}">
              <a16:creationId xmlns:a16="http://schemas.microsoft.com/office/drawing/2014/main" id="{1E84DA16-5E20-4379-A599-8663AEEFC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27" name="Picture 23">
          <a:extLst>
            <a:ext uri="{FF2B5EF4-FFF2-40B4-BE49-F238E27FC236}">
              <a16:creationId xmlns:a16="http://schemas.microsoft.com/office/drawing/2014/main" id="{B1EF462C-1DDA-41BD-A5B4-8C581615B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28" name="Picture 24">
          <a:extLst>
            <a:ext uri="{FF2B5EF4-FFF2-40B4-BE49-F238E27FC236}">
              <a16:creationId xmlns:a16="http://schemas.microsoft.com/office/drawing/2014/main" id="{3F3BE8E1-6504-47E8-AA9D-9892A52B6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29" name="Picture 25">
          <a:extLst>
            <a:ext uri="{FF2B5EF4-FFF2-40B4-BE49-F238E27FC236}">
              <a16:creationId xmlns:a16="http://schemas.microsoft.com/office/drawing/2014/main" id="{4305E6DC-3425-4B39-816D-0CC75729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30" name="Picture 26">
          <a:extLst>
            <a:ext uri="{FF2B5EF4-FFF2-40B4-BE49-F238E27FC236}">
              <a16:creationId xmlns:a16="http://schemas.microsoft.com/office/drawing/2014/main" id="{22D4821A-0925-40EA-A39C-EA653F8AE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31" name="Picture 27">
          <a:extLst>
            <a:ext uri="{FF2B5EF4-FFF2-40B4-BE49-F238E27FC236}">
              <a16:creationId xmlns:a16="http://schemas.microsoft.com/office/drawing/2014/main" id="{D65BA033-C95A-44DE-82D5-FBFD99F80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32" name="Picture 28">
          <a:extLst>
            <a:ext uri="{FF2B5EF4-FFF2-40B4-BE49-F238E27FC236}">
              <a16:creationId xmlns:a16="http://schemas.microsoft.com/office/drawing/2014/main" id="{6A59096B-FB23-4F29-9811-DF21B1A10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33" name="Picture 29">
          <a:extLst>
            <a:ext uri="{FF2B5EF4-FFF2-40B4-BE49-F238E27FC236}">
              <a16:creationId xmlns:a16="http://schemas.microsoft.com/office/drawing/2014/main" id="{86A57214-4BE5-4AFA-A87F-BCE46DCF0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34" name="Picture 30">
          <a:extLst>
            <a:ext uri="{FF2B5EF4-FFF2-40B4-BE49-F238E27FC236}">
              <a16:creationId xmlns:a16="http://schemas.microsoft.com/office/drawing/2014/main" id="{FD3F9308-C4E0-474F-90D7-5E727AB77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35" name="Picture 31">
          <a:extLst>
            <a:ext uri="{FF2B5EF4-FFF2-40B4-BE49-F238E27FC236}">
              <a16:creationId xmlns:a16="http://schemas.microsoft.com/office/drawing/2014/main" id="{8A4FBCE0-3DBA-4694-BB68-472612276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40943</xdr:rowOff>
    </xdr:to>
    <xdr:pic>
      <xdr:nvPicPr>
        <xdr:cNvPr id="1636" name="Picture 32">
          <a:extLst>
            <a:ext uri="{FF2B5EF4-FFF2-40B4-BE49-F238E27FC236}">
              <a16:creationId xmlns:a16="http://schemas.microsoft.com/office/drawing/2014/main" id="{4F8469ED-4CFE-4CC6-9F51-058EC0665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37" name="Picture 21">
          <a:extLst>
            <a:ext uri="{FF2B5EF4-FFF2-40B4-BE49-F238E27FC236}">
              <a16:creationId xmlns:a16="http://schemas.microsoft.com/office/drawing/2014/main" id="{5F7F2F16-2F39-47AD-9668-9BB7FE479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38" name="Picture 21">
          <a:extLst>
            <a:ext uri="{FF2B5EF4-FFF2-40B4-BE49-F238E27FC236}">
              <a16:creationId xmlns:a16="http://schemas.microsoft.com/office/drawing/2014/main" id="{CC2332BE-14D1-47FF-B5AE-8301CC177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39" name="Picture 32">
          <a:extLst>
            <a:ext uri="{FF2B5EF4-FFF2-40B4-BE49-F238E27FC236}">
              <a16:creationId xmlns:a16="http://schemas.microsoft.com/office/drawing/2014/main" id="{D3E74789-3DC2-4365-81A8-2E060C7B6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40" name="Picture 12">
          <a:extLst>
            <a:ext uri="{FF2B5EF4-FFF2-40B4-BE49-F238E27FC236}">
              <a16:creationId xmlns:a16="http://schemas.microsoft.com/office/drawing/2014/main" id="{6E31BB2A-3A93-49AB-AB8A-45C443A7B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41" name="Picture 13">
          <a:extLst>
            <a:ext uri="{FF2B5EF4-FFF2-40B4-BE49-F238E27FC236}">
              <a16:creationId xmlns:a16="http://schemas.microsoft.com/office/drawing/2014/main" id="{73C6C569-9391-4191-B844-1B97641C4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42" name="Picture 14">
          <a:extLst>
            <a:ext uri="{FF2B5EF4-FFF2-40B4-BE49-F238E27FC236}">
              <a16:creationId xmlns:a16="http://schemas.microsoft.com/office/drawing/2014/main" id="{0F98EBDA-4FD5-43C6-A40A-E42C4D3DF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43" name="Picture 15">
          <a:extLst>
            <a:ext uri="{FF2B5EF4-FFF2-40B4-BE49-F238E27FC236}">
              <a16:creationId xmlns:a16="http://schemas.microsoft.com/office/drawing/2014/main" id="{71E5A2A8-471C-4839-83E0-9B6A47FB0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44" name="Picture 16">
          <a:extLst>
            <a:ext uri="{FF2B5EF4-FFF2-40B4-BE49-F238E27FC236}">
              <a16:creationId xmlns:a16="http://schemas.microsoft.com/office/drawing/2014/main" id="{9AE8F476-DADC-4BAA-BF28-619B323F6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45" name="Picture 17">
          <a:extLst>
            <a:ext uri="{FF2B5EF4-FFF2-40B4-BE49-F238E27FC236}">
              <a16:creationId xmlns:a16="http://schemas.microsoft.com/office/drawing/2014/main" id="{76D59B41-34FF-4DD5-96A4-1BEB2B273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46" name="Picture 18">
          <a:extLst>
            <a:ext uri="{FF2B5EF4-FFF2-40B4-BE49-F238E27FC236}">
              <a16:creationId xmlns:a16="http://schemas.microsoft.com/office/drawing/2014/main" id="{9723EF23-43D7-420A-BE00-76C33308B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47" name="Picture 19">
          <a:extLst>
            <a:ext uri="{FF2B5EF4-FFF2-40B4-BE49-F238E27FC236}">
              <a16:creationId xmlns:a16="http://schemas.microsoft.com/office/drawing/2014/main" id="{21BED621-196D-4A52-A523-49BDDDF0B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48" name="Picture 20">
          <a:extLst>
            <a:ext uri="{FF2B5EF4-FFF2-40B4-BE49-F238E27FC236}">
              <a16:creationId xmlns:a16="http://schemas.microsoft.com/office/drawing/2014/main" id="{F3FB7DE9-7B76-4355-9857-78EA9218D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49" name="Picture 12">
          <a:extLst>
            <a:ext uri="{FF2B5EF4-FFF2-40B4-BE49-F238E27FC236}">
              <a16:creationId xmlns:a16="http://schemas.microsoft.com/office/drawing/2014/main" id="{0EF6BE04-8ED7-4CBF-B0C5-A15869CA4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50" name="Picture 13">
          <a:extLst>
            <a:ext uri="{FF2B5EF4-FFF2-40B4-BE49-F238E27FC236}">
              <a16:creationId xmlns:a16="http://schemas.microsoft.com/office/drawing/2014/main" id="{BC168E85-B2F0-4725-9120-825C3CDDC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51" name="Picture 14">
          <a:extLst>
            <a:ext uri="{FF2B5EF4-FFF2-40B4-BE49-F238E27FC236}">
              <a16:creationId xmlns:a16="http://schemas.microsoft.com/office/drawing/2014/main" id="{6191948F-9CF8-475E-BF7D-279A56D8E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52" name="Picture 15">
          <a:extLst>
            <a:ext uri="{FF2B5EF4-FFF2-40B4-BE49-F238E27FC236}">
              <a16:creationId xmlns:a16="http://schemas.microsoft.com/office/drawing/2014/main" id="{2C62A4EA-7C48-4BED-9E54-EF8AD3B7C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53" name="Picture 16">
          <a:extLst>
            <a:ext uri="{FF2B5EF4-FFF2-40B4-BE49-F238E27FC236}">
              <a16:creationId xmlns:a16="http://schemas.microsoft.com/office/drawing/2014/main" id="{7BF46255-9218-4601-A1B9-CFBA53FA2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54" name="Picture 17">
          <a:extLst>
            <a:ext uri="{FF2B5EF4-FFF2-40B4-BE49-F238E27FC236}">
              <a16:creationId xmlns:a16="http://schemas.microsoft.com/office/drawing/2014/main" id="{89CF17C7-DF32-4006-A57E-B697C8713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55" name="Picture 18">
          <a:extLst>
            <a:ext uri="{FF2B5EF4-FFF2-40B4-BE49-F238E27FC236}">
              <a16:creationId xmlns:a16="http://schemas.microsoft.com/office/drawing/2014/main" id="{9B660D8C-103C-44BA-A528-D1EF8C51D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56" name="Picture 19">
          <a:extLst>
            <a:ext uri="{FF2B5EF4-FFF2-40B4-BE49-F238E27FC236}">
              <a16:creationId xmlns:a16="http://schemas.microsoft.com/office/drawing/2014/main" id="{65C673A9-DADA-4E68-BBDC-AA6B84190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57" name="Picture 20">
          <a:extLst>
            <a:ext uri="{FF2B5EF4-FFF2-40B4-BE49-F238E27FC236}">
              <a16:creationId xmlns:a16="http://schemas.microsoft.com/office/drawing/2014/main" id="{96697B7B-16F3-4AD2-9E3E-DB3FE5CD5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58" name="Picture 23">
          <a:extLst>
            <a:ext uri="{FF2B5EF4-FFF2-40B4-BE49-F238E27FC236}">
              <a16:creationId xmlns:a16="http://schemas.microsoft.com/office/drawing/2014/main" id="{822513A2-2767-4611-839F-FAE27BD5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59" name="Picture 24">
          <a:extLst>
            <a:ext uri="{FF2B5EF4-FFF2-40B4-BE49-F238E27FC236}">
              <a16:creationId xmlns:a16="http://schemas.microsoft.com/office/drawing/2014/main" id="{83BF1F0F-C9D7-44B9-BBBD-C52438EFD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60" name="Picture 25">
          <a:extLst>
            <a:ext uri="{FF2B5EF4-FFF2-40B4-BE49-F238E27FC236}">
              <a16:creationId xmlns:a16="http://schemas.microsoft.com/office/drawing/2014/main" id="{20DAE09A-63BE-42E5-9EEC-7FDB52187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61" name="Picture 26">
          <a:extLst>
            <a:ext uri="{FF2B5EF4-FFF2-40B4-BE49-F238E27FC236}">
              <a16:creationId xmlns:a16="http://schemas.microsoft.com/office/drawing/2014/main" id="{4CF4BC33-11A0-4682-95D8-02DB1E263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62" name="Picture 27">
          <a:extLst>
            <a:ext uri="{FF2B5EF4-FFF2-40B4-BE49-F238E27FC236}">
              <a16:creationId xmlns:a16="http://schemas.microsoft.com/office/drawing/2014/main" id="{1CD4B473-CFA2-4F45-B1C3-32AED3FAD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63" name="Picture 28">
          <a:extLst>
            <a:ext uri="{FF2B5EF4-FFF2-40B4-BE49-F238E27FC236}">
              <a16:creationId xmlns:a16="http://schemas.microsoft.com/office/drawing/2014/main" id="{6C2849F6-281F-41CA-968D-EA925DE39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64" name="Picture 29">
          <a:extLst>
            <a:ext uri="{FF2B5EF4-FFF2-40B4-BE49-F238E27FC236}">
              <a16:creationId xmlns:a16="http://schemas.microsoft.com/office/drawing/2014/main" id="{B27327CC-E3E4-43D7-BCE5-88B6411E1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65" name="Picture 30">
          <a:extLst>
            <a:ext uri="{FF2B5EF4-FFF2-40B4-BE49-F238E27FC236}">
              <a16:creationId xmlns:a16="http://schemas.microsoft.com/office/drawing/2014/main" id="{CB4A0EC5-CD8E-44BD-8F92-67C5DF7DD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66" name="Picture 31">
          <a:extLst>
            <a:ext uri="{FF2B5EF4-FFF2-40B4-BE49-F238E27FC236}">
              <a16:creationId xmlns:a16="http://schemas.microsoft.com/office/drawing/2014/main" id="{3D093CC0-99FF-4528-A9EB-A54640476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40943</xdr:rowOff>
    </xdr:to>
    <xdr:pic>
      <xdr:nvPicPr>
        <xdr:cNvPr id="1667" name="Picture 32">
          <a:extLst>
            <a:ext uri="{FF2B5EF4-FFF2-40B4-BE49-F238E27FC236}">
              <a16:creationId xmlns:a16="http://schemas.microsoft.com/office/drawing/2014/main" id="{AB06C110-C32D-481B-A11F-694F8E7D1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68" name="Picture 21">
          <a:extLst>
            <a:ext uri="{FF2B5EF4-FFF2-40B4-BE49-F238E27FC236}">
              <a16:creationId xmlns:a16="http://schemas.microsoft.com/office/drawing/2014/main" id="{93235015-ADA5-4FE7-99AC-7E96073A7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69" name="Picture 21">
          <a:extLst>
            <a:ext uri="{FF2B5EF4-FFF2-40B4-BE49-F238E27FC236}">
              <a16:creationId xmlns:a16="http://schemas.microsoft.com/office/drawing/2014/main" id="{7B47C061-5966-4F1C-AB76-38E5F6DDD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70" name="Picture 32">
          <a:extLst>
            <a:ext uri="{FF2B5EF4-FFF2-40B4-BE49-F238E27FC236}">
              <a16:creationId xmlns:a16="http://schemas.microsoft.com/office/drawing/2014/main" id="{986AF1EB-8D73-4E58-A024-86CA138DC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71" name="Picture 12">
          <a:extLst>
            <a:ext uri="{FF2B5EF4-FFF2-40B4-BE49-F238E27FC236}">
              <a16:creationId xmlns:a16="http://schemas.microsoft.com/office/drawing/2014/main" id="{8C2663AB-2703-4883-BD99-6DE7C78CC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72" name="Picture 13">
          <a:extLst>
            <a:ext uri="{FF2B5EF4-FFF2-40B4-BE49-F238E27FC236}">
              <a16:creationId xmlns:a16="http://schemas.microsoft.com/office/drawing/2014/main" id="{7D31DC47-50F4-4C0A-9297-44527A73B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73" name="Picture 14">
          <a:extLst>
            <a:ext uri="{FF2B5EF4-FFF2-40B4-BE49-F238E27FC236}">
              <a16:creationId xmlns:a16="http://schemas.microsoft.com/office/drawing/2014/main" id="{C9AD495C-5AF7-4569-A337-F1C9295D2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74" name="Picture 15">
          <a:extLst>
            <a:ext uri="{FF2B5EF4-FFF2-40B4-BE49-F238E27FC236}">
              <a16:creationId xmlns:a16="http://schemas.microsoft.com/office/drawing/2014/main" id="{6CD8E7F8-E587-4347-9D77-A6B2CC622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75" name="Picture 16">
          <a:extLst>
            <a:ext uri="{FF2B5EF4-FFF2-40B4-BE49-F238E27FC236}">
              <a16:creationId xmlns:a16="http://schemas.microsoft.com/office/drawing/2014/main" id="{F8319D3A-E08D-453C-83C7-BE87CFF59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76" name="Picture 17">
          <a:extLst>
            <a:ext uri="{FF2B5EF4-FFF2-40B4-BE49-F238E27FC236}">
              <a16:creationId xmlns:a16="http://schemas.microsoft.com/office/drawing/2014/main" id="{5DB7F675-D970-4189-A7B9-B292F8F6E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77" name="Picture 18">
          <a:extLst>
            <a:ext uri="{FF2B5EF4-FFF2-40B4-BE49-F238E27FC236}">
              <a16:creationId xmlns:a16="http://schemas.microsoft.com/office/drawing/2014/main" id="{C97B0F68-8465-414F-8D02-399955A55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78" name="Picture 19">
          <a:extLst>
            <a:ext uri="{FF2B5EF4-FFF2-40B4-BE49-F238E27FC236}">
              <a16:creationId xmlns:a16="http://schemas.microsoft.com/office/drawing/2014/main" id="{9B3D4950-6773-4294-9C70-A6092F05E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79" name="Picture 20">
          <a:extLst>
            <a:ext uri="{FF2B5EF4-FFF2-40B4-BE49-F238E27FC236}">
              <a16:creationId xmlns:a16="http://schemas.microsoft.com/office/drawing/2014/main" id="{48BB1512-1B5E-4B6E-AF17-47FA4C31F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80" name="Picture 12">
          <a:extLst>
            <a:ext uri="{FF2B5EF4-FFF2-40B4-BE49-F238E27FC236}">
              <a16:creationId xmlns:a16="http://schemas.microsoft.com/office/drawing/2014/main" id="{EC8C3683-F2E5-41A0-950A-AF4A2E980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81" name="Picture 13">
          <a:extLst>
            <a:ext uri="{FF2B5EF4-FFF2-40B4-BE49-F238E27FC236}">
              <a16:creationId xmlns:a16="http://schemas.microsoft.com/office/drawing/2014/main" id="{4BF17C99-FD1C-493C-9BAD-A1D0814F8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82" name="Picture 14">
          <a:extLst>
            <a:ext uri="{FF2B5EF4-FFF2-40B4-BE49-F238E27FC236}">
              <a16:creationId xmlns:a16="http://schemas.microsoft.com/office/drawing/2014/main" id="{4698BA5E-9CE2-48F4-8963-C3B71CB35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83" name="Picture 15">
          <a:extLst>
            <a:ext uri="{FF2B5EF4-FFF2-40B4-BE49-F238E27FC236}">
              <a16:creationId xmlns:a16="http://schemas.microsoft.com/office/drawing/2014/main" id="{F362A6D9-F5F3-4CB4-924C-0908B34CA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84" name="Picture 16">
          <a:extLst>
            <a:ext uri="{FF2B5EF4-FFF2-40B4-BE49-F238E27FC236}">
              <a16:creationId xmlns:a16="http://schemas.microsoft.com/office/drawing/2014/main" id="{9F0E8000-B3DF-4566-91F0-8F91FE363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85" name="Picture 17">
          <a:extLst>
            <a:ext uri="{FF2B5EF4-FFF2-40B4-BE49-F238E27FC236}">
              <a16:creationId xmlns:a16="http://schemas.microsoft.com/office/drawing/2014/main" id="{1E27BA62-07AB-48B1-8402-8FCF0E0F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86" name="Picture 18">
          <a:extLst>
            <a:ext uri="{FF2B5EF4-FFF2-40B4-BE49-F238E27FC236}">
              <a16:creationId xmlns:a16="http://schemas.microsoft.com/office/drawing/2014/main" id="{98A278A2-53CB-4790-95D6-0587E1276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87" name="Picture 19">
          <a:extLst>
            <a:ext uri="{FF2B5EF4-FFF2-40B4-BE49-F238E27FC236}">
              <a16:creationId xmlns:a16="http://schemas.microsoft.com/office/drawing/2014/main" id="{DD9AE1B9-3E3D-4ED9-8758-32A322613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88" name="Picture 20">
          <a:extLst>
            <a:ext uri="{FF2B5EF4-FFF2-40B4-BE49-F238E27FC236}">
              <a16:creationId xmlns:a16="http://schemas.microsoft.com/office/drawing/2014/main" id="{3C2A3497-4A64-44B1-8909-7F0AE2889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1689" name="Picture 23">
          <a:extLst>
            <a:ext uri="{FF2B5EF4-FFF2-40B4-BE49-F238E27FC236}">
              <a16:creationId xmlns:a16="http://schemas.microsoft.com/office/drawing/2014/main" id="{53709FB7-041A-418A-B6B7-B7BB182F6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690" name="Picture 24">
          <a:extLst>
            <a:ext uri="{FF2B5EF4-FFF2-40B4-BE49-F238E27FC236}">
              <a16:creationId xmlns:a16="http://schemas.microsoft.com/office/drawing/2014/main" id="{E6F1B2D3-AC96-423D-9D94-3A7412599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691" name="Picture 25">
          <a:extLst>
            <a:ext uri="{FF2B5EF4-FFF2-40B4-BE49-F238E27FC236}">
              <a16:creationId xmlns:a16="http://schemas.microsoft.com/office/drawing/2014/main" id="{873292C0-6B76-4235-BBDA-271D1F748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692" name="Picture 26">
          <a:extLst>
            <a:ext uri="{FF2B5EF4-FFF2-40B4-BE49-F238E27FC236}">
              <a16:creationId xmlns:a16="http://schemas.microsoft.com/office/drawing/2014/main" id="{43FB6FB6-AD73-43AB-8B3D-65346AE81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1693" name="Picture 27">
          <a:extLst>
            <a:ext uri="{FF2B5EF4-FFF2-40B4-BE49-F238E27FC236}">
              <a16:creationId xmlns:a16="http://schemas.microsoft.com/office/drawing/2014/main" id="{92C73C21-4E17-43FB-97C5-8244B4DB0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694" name="Picture 28">
          <a:extLst>
            <a:ext uri="{FF2B5EF4-FFF2-40B4-BE49-F238E27FC236}">
              <a16:creationId xmlns:a16="http://schemas.microsoft.com/office/drawing/2014/main" id="{77C0037C-3A41-4BCE-89C6-6C3245CC3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695" name="Picture 29">
          <a:extLst>
            <a:ext uri="{FF2B5EF4-FFF2-40B4-BE49-F238E27FC236}">
              <a16:creationId xmlns:a16="http://schemas.microsoft.com/office/drawing/2014/main" id="{B0541E3D-CDDF-4277-9C46-54708CE6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40943</xdr:rowOff>
    </xdr:to>
    <xdr:pic>
      <xdr:nvPicPr>
        <xdr:cNvPr id="1696" name="Picture 30">
          <a:extLst>
            <a:ext uri="{FF2B5EF4-FFF2-40B4-BE49-F238E27FC236}">
              <a16:creationId xmlns:a16="http://schemas.microsoft.com/office/drawing/2014/main" id="{BDEC5D17-8B4A-4FFF-B020-02C9CC774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1697" name="Picture 31">
          <a:extLst>
            <a:ext uri="{FF2B5EF4-FFF2-40B4-BE49-F238E27FC236}">
              <a16:creationId xmlns:a16="http://schemas.microsoft.com/office/drawing/2014/main" id="{F6CDD62C-AF46-4F08-A85B-01F84BC31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40943</xdr:rowOff>
    </xdr:to>
    <xdr:pic>
      <xdr:nvPicPr>
        <xdr:cNvPr id="1698" name="Picture 32">
          <a:extLst>
            <a:ext uri="{FF2B5EF4-FFF2-40B4-BE49-F238E27FC236}">
              <a16:creationId xmlns:a16="http://schemas.microsoft.com/office/drawing/2014/main" id="{ABAD517F-4854-4512-BF3F-C91E89C2E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699" name="Picture 21">
          <a:extLst>
            <a:ext uri="{FF2B5EF4-FFF2-40B4-BE49-F238E27FC236}">
              <a16:creationId xmlns:a16="http://schemas.microsoft.com/office/drawing/2014/main" id="{7199E2E4-D5F9-40CC-87FF-1E600B3D3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700" name="Picture 21">
          <a:extLst>
            <a:ext uri="{FF2B5EF4-FFF2-40B4-BE49-F238E27FC236}">
              <a16:creationId xmlns:a16="http://schemas.microsoft.com/office/drawing/2014/main" id="{96FEF463-E1FC-4A8C-AD08-AEA20DA0E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1701" name="Picture 32">
          <a:extLst>
            <a:ext uri="{FF2B5EF4-FFF2-40B4-BE49-F238E27FC236}">
              <a16:creationId xmlns:a16="http://schemas.microsoft.com/office/drawing/2014/main" id="{0FFED040-D1BB-4B97-BFF9-61A9A092D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02" name="Picture 12">
          <a:extLst>
            <a:ext uri="{FF2B5EF4-FFF2-40B4-BE49-F238E27FC236}">
              <a16:creationId xmlns:a16="http://schemas.microsoft.com/office/drawing/2014/main" id="{25CF1C87-AE39-4493-9ECA-AC0218127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03" name="Picture 13">
          <a:extLst>
            <a:ext uri="{FF2B5EF4-FFF2-40B4-BE49-F238E27FC236}">
              <a16:creationId xmlns:a16="http://schemas.microsoft.com/office/drawing/2014/main" id="{C24EF201-C9CA-46DD-9E65-C3073A1B4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04" name="Picture 14">
          <a:extLst>
            <a:ext uri="{FF2B5EF4-FFF2-40B4-BE49-F238E27FC236}">
              <a16:creationId xmlns:a16="http://schemas.microsoft.com/office/drawing/2014/main" id="{9AD17E66-0349-4A0A-B239-52517D18D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05" name="Picture 15">
          <a:extLst>
            <a:ext uri="{FF2B5EF4-FFF2-40B4-BE49-F238E27FC236}">
              <a16:creationId xmlns:a16="http://schemas.microsoft.com/office/drawing/2014/main" id="{BC3904AE-53CE-4ED2-8592-B16FC4108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06" name="Picture 16">
          <a:extLst>
            <a:ext uri="{FF2B5EF4-FFF2-40B4-BE49-F238E27FC236}">
              <a16:creationId xmlns:a16="http://schemas.microsoft.com/office/drawing/2014/main" id="{EECD1FAB-9299-4BD5-828A-5534615F6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07" name="Picture 17">
          <a:extLst>
            <a:ext uri="{FF2B5EF4-FFF2-40B4-BE49-F238E27FC236}">
              <a16:creationId xmlns:a16="http://schemas.microsoft.com/office/drawing/2014/main" id="{AA9B578F-C3AC-440D-AACA-825F05FB7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08" name="Picture 18">
          <a:extLst>
            <a:ext uri="{FF2B5EF4-FFF2-40B4-BE49-F238E27FC236}">
              <a16:creationId xmlns:a16="http://schemas.microsoft.com/office/drawing/2014/main" id="{E4923C7B-A9FA-4DCD-96F1-F8F113803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09" name="Picture 19">
          <a:extLst>
            <a:ext uri="{FF2B5EF4-FFF2-40B4-BE49-F238E27FC236}">
              <a16:creationId xmlns:a16="http://schemas.microsoft.com/office/drawing/2014/main" id="{DC4207BC-1FA5-4E77-A669-03645AFCF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10" name="Picture 20">
          <a:extLst>
            <a:ext uri="{FF2B5EF4-FFF2-40B4-BE49-F238E27FC236}">
              <a16:creationId xmlns:a16="http://schemas.microsoft.com/office/drawing/2014/main" id="{00D5E01A-7E63-48DD-A203-5D6502497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11" name="Picture 12">
          <a:extLst>
            <a:ext uri="{FF2B5EF4-FFF2-40B4-BE49-F238E27FC236}">
              <a16:creationId xmlns:a16="http://schemas.microsoft.com/office/drawing/2014/main" id="{DBA4F9F5-B33E-4EDA-9CED-244098616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12" name="Picture 13">
          <a:extLst>
            <a:ext uri="{FF2B5EF4-FFF2-40B4-BE49-F238E27FC236}">
              <a16:creationId xmlns:a16="http://schemas.microsoft.com/office/drawing/2014/main" id="{4F38CBD5-C852-4ABD-AD2A-2CB6C0E17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13" name="Picture 14">
          <a:extLst>
            <a:ext uri="{FF2B5EF4-FFF2-40B4-BE49-F238E27FC236}">
              <a16:creationId xmlns:a16="http://schemas.microsoft.com/office/drawing/2014/main" id="{A93D5399-C4B6-4C5E-A63B-61FF85BCF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14" name="Picture 15">
          <a:extLst>
            <a:ext uri="{FF2B5EF4-FFF2-40B4-BE49-F238E27FC236}">
              <a16:creationId xmlns:a16="http://schemas.microsoft.com/office/drawing/2014/main" id="{3DA97FCB-6CCA-45A1-BB8A-342F84205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15" name="Picture 16">
          <a:extLst>
            <a:ext uri="{FF2B5EF4-FFF2-40B4-BE49-F238E27FC236}">
              <a16:creationId xmlns:a16="http://schemas.microsoft.com/office/drawing/2014/main" id="{553B2BAF-908D-4CC5-85B8-D17870DF3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16" name="Picture 17">
          <a:extLst>
            <a:ext uri="{FF2B5EF4-FFF2-40B4-BE49-F238E27FC236}">
              <a16:creationId xmlns:a16="http://schemas.microsoft.com/office/drawing/2014/main" id="{06DA0413-D837-456F-9AF4-C24BDE2B6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17" name="Picture 18">
          <a:extLst>
            <a:ext uri="{FF2B5EF4-FFF2-40B4-BE49-F238E27FC236}">
              <a16:creationId xmlns:a16="http://schemas.microsoft.com/office/drawing/2014/main" id="{26D115E6-5CBF-4403-8B4B-10D7AD897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18" name="Picture 19">
          <a:extLst>
            <a:ext uri="{FF2B5EF4-FFF2-40B4-BE49-F238E27FC236}">
              <a16:creationId xmlns:a16="http://schemas.microsoft.com/office/drawing/2014/main" id="{E414A9C6-7D91-4452-8DBB-61205E9E2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19" name="Picture 20">
          <a:extLst>
            <a:ext uri="{FF2B5EF4-FFF2-40B4-BE49-F238E27FC236}">
              <a16:creationId xmlns:a16="http://schemas.microsoft.com/office/drawing/2014/main" id="{39029F5E-2E8F-44FF-8403-E7F03F1DB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20" name="Picture 23">
          <a:extLst>
            <a:ext uri="{FF2B5EF4-FFF2-40B4-BE49-F238E27FC236}">
              <a16:creationId xmlns:a16="http://schemas.microsoft.com/office/drawing/2014/main" id="{15C51155-2F04-434C-9F23-22F839BA2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21" name="Picture 24">
          <a:extLst>
            <a:ext uri="{FF2B5EF4-FFF2-40B4-BE49-F238E27FC236}">
              <a16:creationId xmlns:a16="http://schemas.microsoft.com/office/drawing/2014/main" id="{73E20C7B-CC44-47B6-8BD3-57A9E2974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22" name="Picture 25">
          <a:extLst>
            <a:ext uri="{FF2B5EF4-FFF2-40B4-BE49-F238E27FC236}">
              <a16:creationId xmlns:a16="http://schemas.microsoft.com/office/drawing/2014/main" id="{E77FE014-A417-4294-BEEF-6082D5DC8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23" name="Picture 26">
          <a:extLst>
            <a:ext uri="{FF2B5EF4-FFF2-40B4-BE49-F238E27FC236}">
              <a16:creationId xmlns:a16="http://schemas.microsoft.com/office/drawing/2014/main" id="{E0769D34-5017-4EC3-9299-9950C02F1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24" name="Picture 27">
          <a:extLst>
            <a:ext uri="{FF2B5EF4-FFF2-40B4-BE49-F238E27FC236}">
              <a16:creationId xmlns:a16="http://schemas.microsoft.com/office/drawing/2014/main" id="{A910F36B-7AFB-45B8-B32B-A466D51E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25" name="Picture 28">
          <a:extLst>
            <a:ext uri="{FF2B5EF4-FFF2-40B4-BE49-F238E27FC236}">
              <a16:creationId xmlns:a16="http://schemas.microsoft.com/office/drawing/2014/main" id="{FEE711A6-438B-44C9-865B-89362AAA8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26" name="Picture 29">
          <a:extLst>
            <a:ext uri="{FF2B5EF4-FFF2-40B4-BE49-F238E27FC236}">
              <a16:creationId xmlns:a16="http://schemas.microsoft.com/office/drawing/2014/main" id="{27E414BE-7375-4A6E-8171-A1C2BC6FE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27" name="Picture 30">
          <a:extLst>
            <a:ext uri="{FF2B5EF4-FFF2-40B4-BE49-F238E27FC236}">
              <a16:creationId xmlns:a16="http://schemas.microsoft.com/office/drawing/2014/main" id="{4F297ECE-3D72-4C19-A000-A8E5FF8BA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28" name="Picture 31">
          <a:extLst>
            <a:ext uri="{FF2B5EF4-FFF2-40B4-BE49-F238E27FC236}">
              <a16:creationId xmlns:a16="http://schemas.microsoft.com/office/drawing/2014/main" id="{A89D776A-8EDB-4B09-997D-78A605977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729" name="Picture 32">
          <a:extLst>
            <a:ext uri="{FF2B5EF4-FFF2-40B4-BE49-F238E27FC236}">
              <a16:creationId xmlns:a16="http://schemas.microsoft.com/office/drawing/2014/main" id="{463BF211-4464-4BC7-A3B1-4F8D8C853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30" name="Picture 21">
          <a:extLst>
            <a:ext uri="{FF2B5EF4-FFF2-40B4-BE49-F238E27FC236}">
              <a16:creationId xmlns:a16="http://schemas.microsoft.com/office/drawing/2014/main" id="{3561A32B-CBFE-49B0-B3A1-48C34124A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31" name="Picture 21">
          <a:extLst>
            <a:ext uri="{FF2B5EF4-FFF2-40B4-BE49-F238E27FC236}">
              <a16:creationId xmlns:a16="http://schemas.microsoft.com/office/drawing/2014/main" id="{46BFF6DA-807E-4001-BF57-9EACFE2CD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32" name="Picture 32">
          <a:extLst>
            <a:ext uri="{FF2B5EF4-FFF2-40B4-BE49-F238E27FC236}">
              <a16:creationId xmlns:a16="http://schemas.microsoft.com/office/drawing/2014/main" id="{6ED9DC9A-B280-4169-8556-20609D104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33" name="Picture 12">
          <a:extLst>
            <a:ext uri="{FF2B5EF4-FFF2-40B4-BE49-F238E27FC236}">
              <a16:creationId xmlns:a16="http://schemas.microsoft.com/office/drawing/2014/main" id="{E87FEBA8-A3B3-4F5F-B68F-DC2985A1C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34" name="Picture 13">
          <a:extLst>
            <a:ext uri="{FF2B5EF4-FFF2-40B4-BE49-F238E27FC236}">
              <a16:creationId xmlns:a16="http://schemas.microsoft.com/office/drawing/2014/main" id="{625CDA97-BAED-4F39-8FAD-7391B25E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35" name="Picture 14">
          <a:extLst>
            <a:ext uri="{FF2B5EF4-FFF2-40B4-BE49-F238E27FC236}">
              <a16:creationId xmlns:a16="http://schemas.microsoft.com/office/drawing/2014/main" id="{489C8476-25CE-4E21-B458-982D94544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36" name="Picture 15">
          <a:extLst>
            <a:ext uri="{FF2B5EF4-FFF2-40B4-BE49-F238E27FC236}">
              <a16:creationId xmlns:a16="http://schemas.microsoft.com/office/drawing/2014/main" id="{2A391909-BFDB-4F06-AD14-E7F701206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37" name="Picture 16">
          <a:extLst>
            <a:ext uri="{FF2B5EF4-FFF2-40B4-BE49-F238E27FC236}">
              <a16:creationId xmlns:a16="http://schemas.microsoft.com/office/drawing/2014/main" id="{2798F6E0-4061-4FB2-B9F4-0601C1D83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38" name="Picture 17">
          <a:extLst>
            <a:ext uri="{FF2B5EF4-FFF2-40B4-BE49-F238E27FC236}">
              <a16:creationId xmlns:a16="http://schemas.microsoft.com/office/drawing/2014/main" id="{E77C487E-EA02-4032-9AFC-6846D181B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39" name="Picture 18">
          <a:extLst>
            <a:ext uri="{FF2B5EF4-FFF2-40B4-BE49-F238E27FC236}">
              <a16:creationId xmlns:a16="http://schemas.microsoft.com/office/drawing/2014/main" id="{A917A57D-40E6-4AB0-983A-68B7F246B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40" name="Picture 19">
          <a:extLst>
            <a:ext uri="{FF2B5EF4-FFF2-40B4-BE49-F238E27FC236}">
              <a16:creationId xmlns:a16="http://schemas.microsoft.com/office/drawing/2014/main" id="{7C9714CE-4220-4615-8033-B2C4916C2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41" name="Picture 20">
          <a:extLst>
            <a:ext uri="{FF2B5EF4-FFF2-40B4-BE49-F238E27FC236}">
              <a16:creationId xmlns:a16="http://schemas.microsoft.com/office/drawing/2014/main" id="{DAD4F1FD-1555-49E7-B0B5-38FC342DE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42" name="Picture 12">
          <a:extLst>
            <a:ext uri="{FF2B5EF4-FFF2-40B4-BE49-F238E27FC236}">
              <a16:creationId xmlns:a16="http://schemas.microsoft.com/office/drawing/2014/main" id="{115365F7-BE8F-4853-A5DD-3C5410669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43" name="Picture 13">
          <a:extLst>
            <a:ext uri="{FF2B5EF4-FFF2-40B4-BE49-F238E27FC236}">
              <a16:creationId xmlns:a16="http://schemas.microsoft.com/office/drawing/2014/main" id="{D647FBD7-2AE6-4351-8FC9-2E1F61D3A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44" name="Picture 14">
          <a:extLst>
            <a:ext uri="{FF2B5EF4-FFF2-40B4-BE49-F238E27FC236}">
              <a16:creationId xmlns:a16="http://schemas.microsoft.com/office/drawing/2014/main" id="{C888E620-0BC6-4E12-B3F6-78B016A19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45" name="Picture 15">
          <a:extLst>
            <a:ext uri="{FF2B5EF4-FFF2-40B4-BE49-F238E27FC236}">
              <a16:creationId xmlns:a16="http://schemas.microsoft.com/office/drawing/2014/main" id="{192F8536-7555-434A-ACB3-B1F66F6D8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46" name="Picture 16">
          <a:extLst>
            <a:ext uri="{FF2B5EF4-FFF2-40B4-BE49-F238E27FC236}">
              <a16:creationId xmlns:a16="http://schemas.microsoft.com/office/drawing/2014/main" id="{05E20442-04FA-416E-A6D6-FBE86FC25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47" name="Picture 17">
          <a:extLst>
            <a:ext uri="{FF2B5EF4-FFF2-40B4-BE49-F238E27FC236}">
              <a16:creationId xmlns:a16="http://schemas.microsoft.com/office/drawing/2014/main" id="{8089F909-F079-43B2-98DE-A2661EB35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48" name="Picture 18">
          <a:extLst>
            <a:ext uri="{FF2B5EF4-FFF2-40B4-BE49-F238E27FC236}">
              <a16:creationId xmlns:a16="http://schemas.microsoft.com/office/drawing/2014/main" id="{38340F9D-448F-4EF5-92BC-14E3FD78A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49" name="Picture 19">
          <a:extLst>
            <a:ext uri="{FF2B5EF4-FFF2-40B4-BE49-F238E27FC236}">
              <a16:creationId xmlns:a16="http://schemas.microsoft.com/office/drawing/2014/main" id="{11B2C3CC-A21E-490E-B049-5F9090B39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50" name="Picture 20">
          <a:extLst>
            <a:ext uri="{FF2B5EF4-FFF2-40B4-BE49-F238E27FC236}">
              <a16:creationId xmlns:a16="http://schemas.microsoft.com/office/drawing/2014/main" id="{EA374122-72AE-4EFC-8EE4-BDED46E01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751" name="Picture 21">
          <a:extLst>
            <a:ext uri="{FF2B5EF4-FFF2-40B4-BE49-F238E27FC236}">
              <a16:creationId xmlns:a16="http://schemas.microsoft.com/office/drawing/2014/main" id="{A705CFC2-BA56-43CB-BCA8-4BFA90055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52" name="Picture 23">
          <a:extLst>
            <a:ext uri="{FF2B5EF4-FFF2-40B4-BE49-F238E27FC236}">
              <a16:creationId xmlns:a16="http://schemas.microsoft.com/office/drawing/2014/main" id="{69A5A77B-834D-44E2-B9B0-2846C6D3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53" name="Picture 24">
          <a:extLst>
            <a:ext uri="{FF2B5EF4-FFF2-40B4-BE49-F238E27FC236}">
              <a16:creationId xmlns:a16="http://schemas.microsoft.com/office/drawing/2014/main" id="{FADDABA4-6388-4369-BBBC-20D219EEB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54" name="Picture 25">
          <a:extLst>
            <a:ext uri="{FF2B5EF4-FFF2-40B4-BE49-F238E27FC236}">
              <a16:creationId xmlns:a16="http://schemas.microsoft.com/office/drawing/2014/main" id="{E6071B73-086F-42EC-A9AC-5CF848128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55" name="Picture 26">
          <a:extLst>
            <a:ext uri="{FF2B5EF4-FFF2-40B4-BE49-F238E27FC236}">
              <a16:creationId xmlns:a16="http://schemas.microsoft.com/office/drawing/2014/main" id="{A236F909-9434-490D-A93B-92345CC20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56" name="Picture 27">
          <a:extLst>
            <a:ext uri="{FF2B5EF4-FFF2-40B4-BE49-F238E27FC236}">
              <a16:creationId xmlns:a16="http://schemas.microsoft.com/office/drawing/2014/main" id="{EAF9307B-D11D-42E6-B483-DD13DA43A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57" name="Picture 28">
          <a:extLst>
            <a:ext uri="{FF2B5EF4-FFF2-40B4-BE49-F238E27FC236}">
              <a16:creationId xmlns:a16="http://schemas.microsoft.com/office/drawing/2014/main" id="{FA4B99D7-5BA6-4834-A8C2-4A6B42FC7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58" name="Picture 29">
          <a:extLst>
            <a:ext uri="{FF2B5EF4-FFF2-40B4-BE49-F238E27FC236}">
              <a16:creationId xmlns:a16="http://schemas.microsoft.com/office/drawing/2014/main" id="{E77F3B45-CFDF-4197-8D37-1145C3B03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59" name="Picture 30">
          <a:extLst>
            <a:ext uri="{FF2B5EF4-FFF2-40B4-BE49-F238E27FC236}">
              <a16:creationId xmlns:a16="http://schemas.microsoft.com/office/drawing/2014/main" id="{9440A790-438C-4761-A3F4-A63D661C8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60" name="Picture 31">
          <a:extLst>
            <a:ext uri="{FF2B5EF4-FFF2-40B4-BE49-F238E27FC236}">
              <a16:creationId xmlns:a16="http://schemas.microsoft.com/office/drawing/2014/main" id="{986523E8-E8F8-45C3-9EAC-DAECE3912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761" name="Picture 32">
          <a:extLst>
            <a:ext uri="{FF2B5EF4-FFF2-40B4-BE49-F238E27FC236}">
              <a16:creationId xmlns:a16="http://schemas.microsoft.com/office/drawing/2014/main" id="{DC127245-F780-4CFE-9299-8B626C68A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62" name="Picture 21">
          <a:extLst>
            <a:ext uri="{FF2B5EF4-FFF2-40B4-BE49-F238E27FC236}">
              <a16:creationId xmlns:a16="http://schemas.microsoft.com/office/drawing/2014/main" id="{9C2EF3A2-41EE-40F9-A754-04926DEE3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63" name="Picture 21">
          <a:extLst>
            <a:ext uri="{FF2B5EF4-FFF2-40B4-BE49-F238E27FC236}">
              <a16:creationId xmlns:a16="http://schemas.microsoft.com/office/drawing/2014/main" id="{9816167B-35E2-4C94-94BA-E399097D8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64" name="Picture 32">
          <a:extLst>
            <a:ext uri="{FF2B5EF4-FFF2-40B4-BE49-F238E27FC236}">
              <a16:creationId xmlns:a16="http://schemas.microsoft.com/office/drawing/2014/main" id="{97CC8E08-B577-44A2-81F7-9053B3AF0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65" name="Picture 12">
          <a:extLst>
            <a:ext uri="{FF2B5EF4-FFF2-40B4-BE49-F238E27FC236}">
              <a16:creationId xmlns:a16="http://schemas.microsoft.com/office/drawing/2014/main" id="{23428A2D-01A3-46D9-AEAF-8C5138EAF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66" name="Picture 13">
          <a:extLst>
            <a:ext uri="{FF2B5EF4-FFF2-40B4-BE49-F238E27FC236}">
              <a16:creationId xmlns:a16="http://schemas.microsoft.com/office/drawing/2014/main" id="{5F5E4594-AC04-45F0-8C23-DEC37C154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67" name="Picture 14">
          <a:extLst>
            <a:ext uri="{FF2B5EF4-FFF2-40B4-BE49-F238E27FC236}">
              <a16:creationId xmlns:a16="http://schemas.microsoft.com/office/drawing/2014/main" id="{CEC15BAD-998A-4A80-AE2C-928FA71BD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68" name="Picture 15">
          <a:extLst>
            <a:ext uri="{FF2B5EF4-FFF2-40B4-BE49-F238E27FC236}">
              <a16:creationId xmlns:a16="http://schemas.microsoft.com/office/drawing/2014/main" id="{F9053A0F-70D1-4A08-8672-FC2FF19D2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69" name="Picture 16">
          <a:extLst>
            <a:ext uri="{FF2B5EF4-FFF2-40B4-BE49-F238E27FC236}">
              <a16:creationId xmlns:a16="http://schemas.microsoft.com/office/drawing/2014/main" id="{F26B9D32-9D64-4417-B30E-5AB990CAA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70" name="Picture 17">
          <a:extLst>
            <a:ext uri="{FF2B5EF4-FFF2-40B4-BE49-F238E27FC236}">
              <a16:creationId xmlns:a16="http://schemas.microsoft.com/office/drawing/2014/main" id="{91FD6ACC-F383-486A-9800-C6622A458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71" name="Picture 18">
          <a:extLst>
            <a:ext uri="{FF2B5EF4-FFF2-40B4-BE49-F238E27FC236}">
              <a16:creationId xmlns:a16="http://schemas.microsoft.com/office/drawing/2014/main" id="{C104E123-34CF-4EF3-845A-7AAFBE4A8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72" name="Picture 19">
          <a:extLst>
            <a:ext uri="{FF2B5EF4-FFF2-40B4-BE49-F238E27FC236}">
              <a16:creationId xmlns:a16="http://schemas.microsoft.com/office/drawing/2014/main" id="{D7E194CA-A8F9-421D-B15D-940153A41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73" name="Picture 20">
          <a:extLst>
            <a:ext uri="{FF2B5EF4-FFF2-40B4-BE49-F238E27FC236}">
              <a16:creationId xmlns:a16="http://schemas.microsoft.com/office/drawing/2014/main" id="{E4680A26-758A-48E3-B331-FF5DD8349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774" name="Picture 21">
          <a:extLst>
            <a:ext uri="{FF2B5EF4-FFF2-40B4-BE49-F238E27FC236}">
              <a16:creationId xmlns:a16="http://schemas.microsoft.com/office/drawing/2014/main" id="{03C9C6FD-4BBE-44BA-869D-041116806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75" name="Picture 12">
          <a:extLst>
            <a:ext uri="{FF2B5EF4-FFF2-40B4-BE49-F238E27FC236}">
              <a16:creationId xmlns:a16="http://schemas.microsoft.com/office/drawing/2014/main" id="{8C623D4E-970F-4B47-B10D-872D744D6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76" name="Picture 13">
          <a:extLst>
            <a:ext uri="{FF2B5EF4-FFF2-40B4-BE49-F238E27FC236}">
              <a16:creationId xmlns:a16="http://schemas.microsoft.com/office/drawing/2014/main" id="{D0DEE68C-9F24-4D51-9542-FBAE0FBF8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77" name="Picture 14">
          <a:extLst>
            <a:ext uri="{FF2B5EF4-FFF2-40B4-BE49-F238E27FC236}">
              <a16:creationId xmlns:a16="http://schemas.microsoft.com/office/drawing/2014/main" id="{E8768463-E3F4-4159-AE04-D073EB2BF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78" name="Picture 15">
          <a:extLst>
            <a:ext uri="{FF2B5EF4-FFF2-40B4-BE49-F238E27FC236}">
              <a16:creationId xmlns:a16="http://schemas.microsoft.com/office/drawing/2014/main" id="{50E7F84D-87A8-4056-BFEB-0227264DC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79" name="Picture 16">
          <a:extLst>
            <a:ext uri="{FF2B5EF4-FFF2-40B4-BE49-F238E27FC236}">
              <a16:creationId xmlns:a16="http://schemas.microsoft.com/office/drawing/2014/main" id="{5565CB60-195D-4E71-BD87-C7568BE50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80" name="Picture 17">
          <a:extLst>
            <a:ext uri="{FF2B5EF4-FFF2-40B4-BE49-F238E27FC236}">
              <a16:creationId xmlns:a16="http://schemas.microsoft.com/office/drawing/2014/main" id="{8F0AE6FC-5AAD-4F21-AA7B-EEAECA6A9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81" name="Picture 18">
          <a:extLst>
            <a:ext uri="{FF2B5EF4-FFF2-40B4-BE49-F238E27FC236}">
              <a16:creationId xmlns:a16="http://schemas.microsoft.com/office/drawing/2014/main" id="{1C15718C-4DB8-4E7F-9A1A-51A49A485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82" name="Picture 19">
          <a:extLst>
            <a:ext uri="{FF2B5EF4-FFF2-40B4-BE49-F238E27FC236}">
              <a16:creationId xmlns:a16="http://schemas.microsoft.com/office/drawing/2014/main" id="{537E99D2-731E-4703-8810-13FC5E5CA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83" name="Picture 20">
          <a:extLst>
            <a:ext uri="{FF2B5EF4-FFF2-40B4-BE49-F238E27FC236}">
              <a16:creationId xmlns:a16="http://schemas.microsoft.com/office/drawing/2014/main" id="{EEB7436F-E314-4DA4-8ABC-86D437168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784" name="Picture 21">
          <a:extLst>
            <a:ext uri="{FF2B5EF4-FFF2-40B4-BE49-F238E27FC236}">
              <a16:creationId xmlns:a16="http://schemas.microsoft.com/office/drawing/2014/main" id="{D7254280-7E4C-4816-9002-C1FA061AA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785" name="Picture 23">
          <a:extLst>
            <a:ext uri="{FF2B5EF4-FFF2-40B4-BE49-F238E27FC236}">
              <a16:creationId xmlns:a16="http://schemas.microsoft.com/office/drawing/2014/main" id="{76B25599-DC44-4414-8FF9-4B84FD71C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786" name="Picture 24">
          <a:extLst>
            <a:ext uri="{FF2B5EF4-FFF2-40B4-BE49-F238E27FC236}">
              <a16:creationId xmlns:a16="http://schemas.microsoft.com/office/drawing/2014/main" id="{E7E21CD6-9B23-4D37-B138-C818ADC6A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787" name="Picture 25">
          <a:extLst>
            <a:ext uri="{FF2B5EF4-FFF2-40B4-BE49-F238E27FC236}">
              <a16:creationId xmlns:a16="http://schemas.microsoft.com/office/drawing/2014/main" id="{9B15BEC1-F42C-481D-BE15-579714A56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788" name="Picture 26">
          <a:extLst>
            <a:ext uri="{FF2B5EF4-FFF2-40B4-BE49-F238E27FC236}">
              <a16:creationId xmlns:a16="http://schemas.microsoft.com/office/drawing/2014/main" id="{1D17F40B-B682-43C0-89F0-5DA431444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789" name="Picture 27">
          <a:extLst>
            <a:ext uri="{FF2B5EF4-FFF2-40B4-BE49-F238E27FC236}">
              <a16:creationId xmlns:a16="http://schemas.microsoft.com/office/drawing/2014/main" id="{438ADDDA-40E7-426B-B48A-83355A1B6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790" name="Picture 28">
          <a:extLst>
            <a:ext uri="{FF2B5EF4-FFF2-40B4-BE49-F238E27FC236}">
              <a16:creationId xmlns:a16="http://schemas.microsoft.com/office/drawing/2014/main" id="{D1D61208-2568-43C9-9B15-DA1DD7012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91" name="Picture 29">
          <a:extLst>
            <a:ext uri="{FF2B5EF4-FFF2-40B4-BE49-F238E27FC236}">
              <a16:creationId xmlns:a16="http://schemas.microsoft.com/office/drawing/2014/main" id="{47E2D90F-5E33-47B9-A219-5FF647E04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792" name="Picture 30">
          <a:extLst>
            <a:ext uri="{FF2B5EF4-FFF2-40B4-BE49-F238E27FC236}">
              <a16:creationId xmlns:a16="http://schemas.microsoft.com/office/drawing/2014/main" id="{880BA89F-CF6E-470E-82E8-0B4934C3D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793" name="Picture 31">
          <a:extLst>
            <a:ext uri="{FF2B5EF4-FFF2-40B4-BE49-F238E27FC236}">
              <a16:creationId xmlns:a16="http://schemas.microsoft.com/office/drawing/2014/main" id="{2C80A195-46D6-4508-9FC5-2B5E46E48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794" name="Picture 32">
          <a:extLst>
            <a:ext uri="{FF2B5EF4-FFF2-40B4-BE49-F238E27FC236}">
              <a16:creationId xmlns:a16="http://schemas.microsoft.com/office/drawing/2014/main" id="{A513B55E-2FDF-4A8F-B461-7181B68F7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95" name="Picture 21">
          <a:extLst>
            <a:ext uri="{FF2B5EF4-FFF2-40B4-BE49-F238E27FC236}">
              <a16:creationId xmlns:a16="http://schemas.microsoft.com/office/drawing/2014/main" id="{90D574A0-1BED-4E58-B6BB-64BB9FA3C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96" name="Picture 21">
          <a:extLst>
            <a:ext uri="{FF2B5EF4-FFF2-40B4-BE49-F238E27FC236}">
              <a16:creationId xmlns:a16="http://schemas.microsoft.com/office/drawing/2014/main" id="{EA8C9B45-79C2-4E71-9C82-4A1714BCA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797" name="Picture 32">
          <a:extLst>
            <a:ext uri="{FF2B5EF4-FFF2-40B4-BE49-F238E27FC236}">
              <a16:creationId xmlns:a16="http://schemas.microsoft.com/office/drawing/2014/main" id="{842EC7A6-FF0F-4B46-8AB4-0C3901FEC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98" name="Picture 17">
          <a:extLst>
            <a:ext uri="{FF2B5EF4-FFF2-40B4-BE49-F238E27FC236}">
              <a16:creationId xmlns:a16="http://schemas.microsoft.com/office/drawing/2014/main" id="{A483BE1E-3BB5-4F9A-A3E8-A724B1E9A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799" name="Picture 17">
          <a:extLst>
            <a:ext uri="{FF2B5EF4-FFF2-40B4-BE49-F238E27FC236}">
              <a16:creationId xmlns:a16="http://schemas.microsoft.com/office/drawing/2014/main" id="{A539FC22-AF30-4547-8C8F-5510B35A7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00" name="Picture 28">
          <a:extLst>
            <a:ext uri="{FF2B5EF4-FFF2-40B4-BE49-F238E27FC236}">
              <a16:creationId xmlns:a16="http://schemas.microsoft.com/office/drawing/2014/main" id="{53A491C5-F5F9-469F-9E6A-B7E9B10B8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01" name="Picture 18">
          <a:extLst>
            <a:ext uri="{FF2B5EF4-FFF2-40B4-BE49-F238E27FC236}">
              <a16:creationId xmlns:a16="http://schemas.microsoft.com/office/drawing/2014/main" id="{80BDD563-827D-48E1-AFE5-185D6B2BF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02" name="Picture 18">
          <a:extLst>
            <a:ext uri="{FF2B5EF4-FFF2-40B4-BE49-F238E27FC236}">
              <a16:creationId xmlns:a16="http://schemas.microsoft.com/office/drawing/2014/main" id="{F8881F4A-4ED6-4B40-B9B1-C15877438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03" name="Picture 29">
          <a:extLst>
            <a:ext uri="{FF2B5EF4-FFF2-40B4-BE49-F238E27FC236}">
              <a16:creationId xmlns:a16="http://schemas.microsoft.com/office/drawing/2014/main" id="{2AA07863-93BC-47C8-8270-1756A9C39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04" name="Picture 17">
          <a:extLst>
            <a:ext uri="{FF2B5EF4-FFF2-40B4-BE49-F238E27FC236}">
              <a16:creationId xmlns:a16="http://schemas.microsoft.com/office/drawing/2014/main" id="{C89C1927-B7EF-40AA-9036-DAAB0333D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05" name="Picture 17">
          <a:extLst>
            <a:ext uri="{FF2B5EF4-FFF2-40B4-BE49-F238E27FC236}">
              <a16:creationId xmlns:a16="http://schemas.microsoft.com/office/drawing/2014/main" id="{16C6F6F6-1C19-45CF-B250-44F08BD57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06" name="Picture 28">
          <a:extLst>
            <a:ext uri="{FF2B5EF4-FFF2-40B4-BE49-F238E27FC236}">
              <a16:creationId xmlns:a16="http://schemas.microsoft.com/office/drawing/2014/main" id="{A7FF3792-C837-42E9-8B27-7BB4FADEE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807" name="Picture 12">
          <a:extLst>
            <a:ext uri="{FF2B5EF4-FFF2-40B4-BE49-F238E27FC236}">
              <a16:creationId xmlns:a16="http://schemas.microsoft.com/office/drawing/2014/main" id="{7A19DFD1-E528-4532-A83A-6AD74D25A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08" name="Picture 13">
          <a:extLst>
            <a:ext uri="{FF2B5EF4-FFF2-40B4-BE49-F238E27FC236}">
              <a16:creationId xmlns:a16="http://schemas.microsoft.com/office/drawing/2014/main" id="{BAEE8C77-5070-47CA-9643-E29639E58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09" name="Picture 14">
          <a:extLst>
            <a:ext uri="{FF2B5EF4-FFF2-40B4-BE49-F238E27FC236}">
              <a16:creationId xmlns:a16="http://schemas.microsoft.com/office/drawing/2014/main" id="{A738E49D-7D33-4F72-BD7B-A627C7FDF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10" name="Picture 15">
          <a:extLst>
            <a:ext uri="{FF2B5EF4-FFF2-40B4-BE49-F238E27FC236}">
              <a16:creationId xmlns:a16="http://schemas.microsoft.com/office/drawing/2014/main" id="{E6EFD310-8C20-459B-9EFD-646513CCA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811" name="Picture 16">
          <a:extLst>
            <a:ext uri="{FF2B5EF4-FFF2-40B4-BE49-F238E27FC236}">
              <a16:creationId xmlns:a16="http://schemas.microsoft.com/office/drawing/2014/main" id="{1B4CE5E9-0735-4E81-8741-D7417E6F1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12" name="Picture 17">
          <a:extLst>
            <a:ext uri="{FF2B5EF4-FFF2-40B4-BE49-F238E27FC236}">
              <a16:creationId xmlns:a16="http://schemas.microsoft.com/office/drawing/2014/main" id="{5406AFD6-E604-4B26-A23C-27439C1B6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13" name="Picture 18">
          <a:extLst>
            <a:ext uri="{FF2B5EF4-FFF2-40B4-BE49-F238E27FC236}">
              <a16:creationId xmlns:a16="http://schemas.microsoft.com/office/drawing/2014/main" id="{4871FEBB-A708-4E87-A6B9-B62765967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14" name="Picture 19">
          <a:extLst>
            <a:ext uri="{FF2B5EF4-FFF2-40B4-BE49-F238E27FC236}">
              <a16:creationId xmlns:a16="http://schemas.microsoft.com/office/drawing/2014/main" id="{4FD83403-C7DB-4E11-95DA-54A6956FE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815" name="Picture 20">
          <a:extLst>
            <a:ext uri="{FF2B5EF4-FFF2-40B4-BE49-F238E27FC236}">
              <a16:creationId xmlns:a16="http://schemas.microsoft.com/office/drawing/2014/main" id="{AA2F191C-E1FB-44B5-9EF5-DAC9A4F28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816" name="Picture 21">
          <a:extLst>
            <a:ext uri="{FF2B5EF4-FFF2-40B4-BE49-F238E27FC236}">
              <a16:creationId xmlns:a16="http://schemas.microsoft.com/office/drawing/2014/main" id="{60679F67-91E2-49F3-9093-61631AFCF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817" name="Picture 23">
          <a:extLst>
            <a:ext uri="{FF2B5EF4-FFF2-40B4-BE49-F238E27FC236}">
              <a16:creationId xmlns:a16="http://schemas.microsoft.com/office/drawing/2014/main" id="{42F5373D-8517-4DC3-AED9-6C1AFD61A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18" name="Picture 24">
          <a:extLst>
            <a:ext uri="{FF2B5EF4-FFF2-40B4-BE49-F238E27FC236}">
              <a16:creationId xmlns:a16="http://schemas.microsoft.com/office/drawing/2014/main" id="{7BAD0780-06A2-4E60-A75B-F88A7D85B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19" name="Picture 25">
          <a:extLst>
            <a:ext uri="{FF2B5EF4-FFF2-40B4-BE49-F238E27FC236}">
              <a16:creationId xmlns:a16="http://schemas.microsoft.com/office/drawing/2014/main" id="{ED9CE0AE-0B95-4D63-81B6-31C3E465D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20" name="Picture 26">
          <a:extLst>
            <a:ext uri="{FF2B5EF4-FFF2-40B4-BE49-F238E27FC236}">
              <a16:creationId xmlns:a16="http://schemas.microsoft.com/office/drawing/2014/main" id="{2FDDC10E-DC13-4913-B43F-12A11E10C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821" name="Picture 27">
          <a:extLst>
            <a:ext uri="{FF2B5EF4-FFF2-40B4-BE49-F238E27FC236}">
              <a16:creationId xmlns:a16="http://schemas.microsoft.com/office/drawing/2014/main" id="{D606C90C-E796-49C2-999B-082C055AA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22" name="Picture 28">
          <a:extLst>
            <a:ext uri="{FF2B5EF4-FFF2-40B4-BE49-F238E27FC236}">
              <a16:creationId xmlns:a16="http://schemas.microsoft.com/office/drawing/2014/main" id="{47D4D082-AB40-471E-A455-658215871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23" name="Picture 29">
          <a:extLst>
            <a:ext uri="{FF2B5EF4-FFF2-40B4-BE49-F238E27FC236}">
              <a16:creationId xmlns:a16="http://schemas.microsoft.com/office/drawing/2014/main" id="{C9DB5E72-B794-4301-B566-26DEF79B3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24" name="Picture 30">
          <a:extLst>
            <a:ext uri="{FF2B5EF4-FFF2-40B4-BE49-F238E27FC236}">
              <a16:creationId xmlns:a16="http://schemas.microsoft.com/office/drawing/2014/main" id="{9E2AAD64-C93F-439E-9257-4EBCE666B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825" name="Picture 31">
          <a:extLst>
            <a:ext uri="{FF2B5EF4-FFF2-40B4-BE49-F238E27FC236}">
              <a16:creationId xmlns:a16="http://schemas.microsoft.com/office/drawing/2014/main" id="{D76B1382-CF81-4A37-A287-256C7B270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826" name="Picture 32">
          <a:extLst>
            <a:ext uri="{FF2B5EF4-FFF2-40B4-BE49-F238E27FC236}">
              <a16:creationId xmlns:a16="http://schemas.microsoft.com/office/drawing/2014/main" id="{D77C5517-C10D-4372-8385-E9F701004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27296</xdr:colOff>
      <xdr:row>0</xdr:row>
      <xdr:rowOff>0</xdr:rowOff>
    </xdr:from>
    <xdr:to>
      <xdr:col>0</xdr:col>
      <xdr:colOff>81887</xdr:colOff>
      <xdr:row>0</xdr:row>
      <xdr:rowOff>54591</xdr:rowOff>
    </xdr:to>
    <xdr:pic>
      <xdr:nvPicPr>
        <xdr:cNvPr id="1827" name="Picture 33">
          <a:extLst>
            <a:ext uri="{FF2B5EF4-FFF2-40B4-BE49-F238E27FC236}">
              <a16:creationId xmlns:a16="http://schemas.microsoft.com/office/drawing/2014/main" id="{8656588F-F422-4328-8E1D-F9D8594D3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47767</xdr:colOff>
      <xdr:row>0</xdr:row>
      <xdr:rowOff>54591</xdr:rowOff>
    </xdr:to>
    <xdr:pic>
      <xdr:nvPicPr>
        <xdr:cNvPr id="1828" name="Picture 44">
          <a:extLst>
            <a:ext uri="{FF2B5EF4-FFF2-40B4-BE49-F238E27FC236}">
              <a16:creationId xmlns:a16="http://schemas.microsoft.com/office/drawing/2014/main" id="{E3A64DE4-AABD-4116-9DC3-DADCE409E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46406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29" name="Picture 21">
          <a:extLst>
            <a:ext uri="{FF2B5EF4-FFF2-40B4-BE49-F238E27FC236}">
              <a16:creationId xmlns:a16="http://schemas.microsoft.com/office/drawing/2014/main" id="{08848B3A-238B-482D-93B1-3CABB6037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30" name="Picture 32">
          <a:extLst>
            <a:ext uri="{FF2B5EF4-FFF2-40B4-BE49-F238E27FC236}">
              <a16:creationId xmlns:a16="http://schemas.microsoft.com/office/drawing/2014/main" id="{ADB99ED8-8AB6-4AD9-B1D4-F0C17DF19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31" name="Picture 44">
          <a:extLst>
            <a:ext uri="{FF2B5EF4-FFF2-40B4-BE49-F238E27FC236}">
              <a16:creationId xmlns:a16="http://schemas.microsoft.com/office/drawing/2014/main" id="{84B7032A-2338-4D1A-8EFD-1F56C386F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832" name="Picture 12">
          <a:extLst>
            <a:ext uri="{FF2B5EF4-FFF2-40B4-BE49-F238E27FC236}">
              <a16:creationId xmlns:a16="http://schemas.microsoft.com/office/drawing/2014/main" id="{27E7E312-8716-4150-ADED-38B44AD12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33" name="Picture 13">
          <a:extLst>
            <a:ext uri="{FF2B5EF4-FFF2-40B4-BE49-F238E27FC236}">
              <a16:creationId xmlns:a16="http://schemas.microsoft.com/office/drawing/2014/main" id="{6230DF4A-318E-4F09-9F1B-20AF19EFC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34" name="Picture 14">
          <a:extLst>
            <a:ext uri="{FF2B5EF4-FFF2-40B4-BE49-F238E27FC236}">
              <a16:creationId xmlns:a16="http://schemas.microsoft.com/office/drawing/2014/main" id="{5828D2BD-7F9E-49ED-89A5-8818C293E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35" name="Picture 15">
          <a:extLst>
            <a:ext uri="{FF2B5EF4-FFF2-40B4-BE49-F238E27FC236}">
              <a16:creationId xmlns:a16="http://schemas.microsoft.com/office/drawing/2014/main" id="{D5A103AA-3A46-47E5-BDF2-1DC8314E21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836" name="Picture 16">
          <a:extLst>
            <a:ext uri="{FF2B5EF4-FFF2-40B4-BE49-F238E27FC236}">
              <a16:creationId xmlns:a16="http://schemas.microsoft.com/office/drawing/2014/main" id="{E3EB4206-B929-4E2F-885E-AAC962C97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37" name="Picture 17">
          <a:extLst>
            <a:ext uri="{FF2B5EF4-FFF2-40B4-BE49-F238E27FC236}">
              <a16:creationId xmlns:a16="http://schemas.microsoft.com/office/drawing/2014/main" id="{8C06AB1B-71CE-4DB3-B35E-BB0A5A548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38" name="Picture 18">
          <a:extLst>
            <a:ext uri="{FF2B5EF4-FFF2-40B4-BE49-F238E27FC236}">
              <a16:creationId xmlns:a16="http://schemas.microsoft.com/office/drawing/2014/main" id="{15E74845-3B97-4F97-94CA-1DA8D0188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39" name="Picture 19">
          <a:extLst>
            <a:ext uri="{FF2B5EF4-FFF2-40B4-BE49-F238E27FC236}">
              <a16:creationId xmlns:a16="http://schemas.microsoft.com/office/drawing/2014/main" id="{F54920CA-08E6-40BC-9BE9-9A4D7353A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840" name="Picture 20">
          <a:extLst>
            <a:ext uri="{FF2B5EF4-FFF2-40B4-BE49-F238E27FC236}">
              <a16:creationId xmlns:a16="http://schemas.microsoft.com/office/drawing/2014/main" id="{FC95383F-BF7C-4650-8856-D1501E13F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841" name="Picture 23">
          <a:extLst>
            <a:ext uri="{FF2B5EF4-FFF2-40B4-BE49-F238E27FC236}">
              <a16:creationId xmlns:a16="http://schemas.microsoft.com/office/drawing/2014/main" id="{16EDE408-BA5B-4596-9A30-103B7C496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42" name="Picture 24">
          <a:extLst>
            <a:ext uri="{FF2B5EF4-FFF2-40B4-BE49-F238E27FC236}">
              <a16:creationId xmlns:a16="http://schemas.microsoft.com/office/drawing/2014/main" id="{7FB359F1-EB9D-495A-B04F-1264BAFF1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43" name="Picture 25">
          <a:extLst>
            <a:ext uri="{FF2B5EF4-FFF2-40B4-BE49-F238E27FC236}">
              <a16:creationId xmlns:a16="http://schemas.microsoft.com/office/drawing/2014/main" id="{9EE9BBFF-31D2-4BD1-A679-67911DD08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44" name="Picture 26">
          <a:extLst>
            <a:ext uri="{FF2B5EF4-FFF2-40B4-BE49-F238E27FC236}">
              <a16:creationId xmlns:a16="http://schemas.microsoft.com/office/drawing/2014/main" id="{8B9E245B-3F18-4E2A-B3CB-08FDDB482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845" name="Picture 27">
          <a:extLst>
            <a:ext uri="{FF2B5EF4-FFF2-40B4-BE49-F238E27FC236}">
              <a16:creationId xmlns:a16="http://schemas.microsoft.com/office/drawing/2014/main" id="{E379CF14-FD85-49F8-9454-9675AC7A0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46" name="Picture 28">
          <a:extLst>
            <a:ext uri="{FF2B5EF4-FFF2-40B4-BE49-F238E27FC236}">
              <a16:creationId xmlns:a16="http://schemas.microsoft.com/office/drawing/2014/main" id="{B54DC05B-1F05-4D52-88C5-0FB3B4856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47" name="Picture 29">
          <a:extLst>
            <a:ext uri="{FF2B5EF4-FFF2-40B4-BE49-F238E27FC236}">
              <a16:creationId xmlns:a16="http://schemas.microsoft.com/office/drawing/2014/main" id="{401C8B04-3C81-4F54-B453-1CE0575C0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48" name="Picture 30">
          <a:extLst>
            <a:ext uri="{FF2B5EF4-FFF2-40B4-BE49-F238E27FC236}">
              <a16:creationId xmlns:a16="http://schemas.microsoft.com/office/drawing/2014/main" id="{BEDFED57-1254-4450-BED2-72157AF3E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849" name="Picture 31">
          <a:extLst>
            <a:ext uri="{FF2B5EF4-FFF2-40B4-BE49-F238E27FC236}">
              <a16:creationId xmlns:a16="http://schemas.microsoft.com/office/drawing/2014/main" id="{ED0D1955-2286-4026-8465-435045C10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50" name="Picture 21">
          <a:extLst>
            <a:ext uri="{FF2B5EF4-FFF2-40B4-BE49-F238E27FC236}">
              <a16:creationId xmlns:a16="http://schemas.microsoft.com/office/drawing/2014/main" id="{73CA2F09-DD70-4055-BD0B-5E69FBFFB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51" name="Picture 32">
          <a:extLst>
            <a:ext uri="{FF2B5EF4-FFF2-40B4-BE49-F238E27FC236}">
              <a16:creationId xmlns:a16="http://schemas.microsoft.com/office/drawing/2014/main" id="{E1086F73-8D76-4DCF-9C61-C82ED4C66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52" name="Picture 44">
          <a:extLst>
            <a:ext uri="{FF2B5EF4-FFF2-40B4-BE49-F238E27FC236}">
              <a16:creationId xmlns:a16="http://schemas.microsoft.com/office/drawing/2014/main" id="{63640963-21A7-4D7E-8842-F6643D916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853" name="Picture 12">
          <a:extLst>
            <a:ext uri="{FF2B5EF4-FFF2-40B4-BE49-F238E27FC236}">
              <a16:creationId xmlns:a16="http://schemas.microsoft.com/office/drawing/2014/main" id="{6CD86FAB-9D22-467A-ABC5-CC8FCB3EE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54" name="Picture 13">
          <a:extLst>
            <a:ext uri="{FF2B5EF4-FFF2-40B4-BE49-F238E27FC236}">
              <a16:creationId xmlns:a16="http://schemas.microsoft.com/office/drawing/2014/main" id="{3DACE025-567A-4650-A139-FF35441C3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55" name="Picture 14">
          <a:extLst>
            <a:ext uri="{FF2B5EF4-FFF2-40B4-BE49-F238E27FC236}">
              <a16:creationId xmlns:a16="http://schemas.microsoft.com/office/drawing/2014/main" id="{247FD7FA-4319-4379-9C2F-AE7B2528C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56" name="Picture 15">
          <a:extLst>
            <a:ext uri="{FF2B5EF4-FFF2-40B4-BE49-F238E27FC236}">
              <a16:creationId xmlns:a16="http://schemas.microsoft.com/office/drawing/2014/main" id="{07F0BE28-12A8-4E96-8B63-D699DFB6F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857" name="Picture 16">
          <a:extLst>
            <a:ext uri="{FF2B5EF4-FFF2-40B4-BE49-F238E27FC236}">
              <a16:creationId xmlns:a16="http://schemas.microsoft.com/office/drawing/2014/main" id="{D2ACFCE5-78DE-45E1-A881-AA12FA810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58" name="Picture 17">
          <a:extLst>
            <a:ext uri="{FF2B5EF4-FFF2-40B4-BE49-F238E27FC236}">
              <a16:creationId xmlns:a16="http://schemas.microsoft.com/office/drawing/2014/main" id="{5BE2D3FD-40F5-4AD3-86FE-F825B20E8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59" name="Picture 18">
          <a:extLst>
            <a:ext uri="{FF2B5EF4-FFF2-40B4-BE49-F238E27FC236}">
              <a16:creationId xmlns:a16="http://schemas.microsoft.com/office/drawing/2014/main" id="{9B67E3DD-6BCB-49F7-B8E0-F76F31F77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60" name="Picture 19">
          <a:extLst>
            <a:ext uri="{FF2B5EF4-FFF2-40B4-BE49-F238E27FC236}">
              <a16:creationId xmlns:a16="http://schemas.microsoft.com/office/drawing/2014/main" id="{6E7F4D8C-52E4-4A46-9BE1-4C2C1C927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861" name="Picture 20">
          <a:extLst>
            <a:ext uri="{FF2B5EF4-FFF2-40B4-BE49-F238E27FC236}">
              <a16:creationId xmlns:a16="http://schemas.microsoft.com/office/drawing/2014/main" id="{61369A59-AF00-4D9E-BF20-07759F336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1862" name="Picture 23">
          <a:extLst>
            <a:ext uri="{FF2B5EF4-FFF2-40B4-BE49-F238E27FC236}">
              <a16:creationId xmlns:a16="http://schemas.microsoft.com/office/drawing/2014/main" id="{594658AF-C7BD-4858-9673-5460472E8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63" name="Picture 24">
          <a:extLst>
            <a:ext uri="{FF2B5EF4-FFF2-40B4-BE49-F238E27FC236}">
              <a16:creationId xmlns:a16="http://schemas.microsoft.com/office/drawing/2014/main" id="{7F898584-5858-4EBA-8DAB-76A13E024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64" name="Picture 25">
          <a:extLst>
            <a:ext uri="{FF2B5EF4-FFF2-40B4-BE49-F238E27FC236}">
              <a16:creationId xmlns:a16="http://schemas.microsoft.com/office/drawing/2014/main" id="{A0EF11DA-7179-4A56-98AD-F40003D68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5272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65" name="Picture 26">
          <a:extLst>
            <a:ext uri="{FF2B5EF4-FFF2-40B4-BE49-F238E27FC236}">
              <a16:creationId xmlns:a16="http://schemas.microsoft.com/office/drawing/2014/main" id="{5A177DA4-BF5C-4C61-920B-FF465D071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6615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1866" name="Picture 27">
          <a:extLst>
            <a:ext uri="{FF2B5EF4-FFF2-40B4-BE49-F238E27FC236}">
              <a16:creationId xmlns:a16="http://schemas.microsoft.com/office/drawing/2014/main" id="{333AB8A8-4B82-436C-B89B-32EF909DA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304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67" name="Picture 28">
          <a:extLst>
            <a:ext uri="{FF2B5EF4-FFF2-40B4-BE49-F238E27FC236}">
              <a16:creationId xmlns:a16="http://schemas.microsoft.com/office/drawing/2014/main" id="{9C736A2A-CF1A-4BB3-A03A-C3739D3EA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4531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68" name="Picture 29">
          <a:extLst>
            <a:ext uri="{FF2B5EF4-FFF2-40B4-BE49-F238E27FC236}">
              <a16:creationId xmlns:a16="http://schemas.microsoft.com/office/drawing/2014/main" id="{DA8E066F-5124-46B2-8363-4E9438BB1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47767</xdr:colOff>
      <xdr:row>0</xdr:row>
      <xdr:rowOff>54591</xdr:rowOff>
    </xdr:to>
    <xdr:pic>
      <xdr:nvPicPr>
        <xdr:cNvPr id="1869" name="Picture 30">
          <a:extLst>
            <a:ext uri="{FF2B5EF4-FFF2-40B4-BE49-F238E27FC236}">
              <a16:creationId xmlns:a16="http://schemas.microsoft.com/office/drawing/2014/main" id="{48B87F02-143B-41C1-BE7D-E3355031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2227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1870" name="Picture 31">
          <a:extLst>
            <a:ext uri="{FF2B5EF4-FFF2-40B4-BE49-F238E27FC236}">
              <a16:creationId xmlns:a16="http://schemas.microsoft.com/office/drawing/2014/main" id="{6B49F3D6-6718-4DA3-BE48-1103CF758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45904" y="33382424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71" name="Picture 21">
          <a:extLst>
            <a:ext uri="{FF2B5EF4-FFF2-40B4-BE49-F238E27FC236}">
              <a16:creationId xmlns:a16="http://schemas.microsoft.com/office/drawing/2014/main" id="{85465D2A-6405-4C56-90EA-FC702C03C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72" name="Picture 32">
          <a:extLst>
            <a:ext uri="{FF2B5EF4-FFF2-40B4-BE49-F238E27FC236}">
              <a16:creationId xmlns:a16="http://schemas.microsoft.com/office/drawing/2014/main" id="{79939CDF-5D0A-442C-BB11-AD8D0CCEA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1873" name="Picture 44">
          <a:extLst>
            <a:ext uri="{FF2B5EF4-FFF2-40B4-BE49-F238E27FC236}">
              <a16:creationId xmlns:a16="http://schemas.microsoft.com/office/drawing/2014/main" id="{EA35F10F-1830-4835-9580-70D97D985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382424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874" name="Picture 1">
          <a:extLst>
            <a:ext uri="{FF2B5EF4-FFF2-40B4-BE49-F238E27FC236}">
              <a16:creationId xmlns:a16="http://schemas.microsoft.com/office/drawing/2014/main" id="{0CE7B6E4-59AF-47BC-B139-F6FC0EAF7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75" name="Picture 2">
          <a:extLst>
            <a:ext uri="{FF2B5EF4-FFF2-40B4-BE49-F238E27FC236}">
              <a16:creationId xmlns:a16="http://schemas.microsoft.com/office/drawing/2014/main" id="{84904FD9-2849-4521-9C89-ED4F14DD0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76" name="Picture 3">
          <a:extLst>
            <a:ext uri="{FF2B5EF4-FFF2-40B4-BE49-F238E27FC236}">
              <a16:creationId xmlns:a16="http://schemas.microsoft.com/office/drawing/2014/main" id="{4FA026F8-AED2-4B9D-8966-A7D657853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77" name="Picture 4">
          <a:extLst>
            <a:ext uri="{FF2B5EF4-FFF2-40B4-BE49-F238E27FC236}">
              <a16:creationId xmlns:a16="http://schemas.microsoft.com/office/drawing/2014/main" id="{EDC54AB9-0EC3-495C-B34F-99C5D8210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878" name="Picture 5">
          <a:extLst>
            <a:ext uri="{FF2B5EF4-FFF2-40B4-BE49-F238E27FC236}">
              <a16:creationId xmlns:a16="http://schemas.microsoft.com/office/drawing/2014/main" id="{B686E1FD-341F-4017-B341-7F2E5C7D6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79" name="Picture 6">
          <a:extLst>
            <a:ext uri="{FF2B5EF4-FFF2-40B4-BE49-F238E27FC236}">
              <a16:creationId xmlns:a16="http://schemas.microsoft.com/office/drawing/2014/main" id="{CAD90A59-8BB8-4640-A1D8-B1B3ED9FD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80" name="Picture 7">
          <a:extLst>
            <a:ext uri="{FF2B5EF4-FFF2-40B4-BE49-F238E27FC236}">
              <a16:creationId xmlns:a16="http://schemas.microsoft.com/office/drawing/2014/main" id="{69A05FE8-BD81-4D48-A7A6-59E2A6059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881" name="Picture 12">
          <a:extLst>
            <a:ext uri="{FF2B5EF4-FFF2-40B4-BE49-F238E27FC236}">
              <a16:creationId xmlns:a16="http://schemas.microsoft.com/office/drawing/2014/main" id="{07850C4E-9208-4B72-AC93-46CD8E1E4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82" name="Picture 13">
          <a:extLst>
            <a:ext uri="{FF2B5EF4-FFF2-40B4-BE49-F238E27FC236}">
              <a16:creationId xmlns:a16="http://schemas.microsoft.com/office/drawing/2014/main" id="{EC2730A3-80F5-40D9-AFE9-E2F7032CB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83" name="Picture 14">
          <a:extLst>
            <a:ext uri="{FF2B5EF4-FFF2-40B4-BE49-F238E27FC236}">
              <a16:creationId xmlns:a16="http://schemas.microsoft.com/office/drawing/2014/main" id="{0CA5033B-B28B-4022-ACDE-16BF75530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84" name="Picture 15">
          <a:extLst>
            <a:ext uri="{FF2B5EF4-FFF2-40B4-BE49-F238E27FC236}">
              <a16:creationId xmlns:a16="http://schemas.microsoft.com/office/drawing/2014/main" id="{2BC2FCEA-018A-46A2-8F17-1F8B4A809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885" name="Picture 16">
          <a:extLst>
            <a:ext uri="{FF2B5EF4-FFF2-40B4-BE49-F238E27FC236}">
              <a16:creationId xmlns:a16="http://schemas.microsoft.com/office/drawing/2014/main" id="{EA85E549-1067-4234-82A7-71139854C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86" name="Picture 17">
          <a:extLst>
            <a:ext uri="{FF2B5EF4-FFF2-40B4-BE49-F238E27FC236}">
              <a16:creationId xmlns:a16="http://schemas.microsoft.com/office/drawing/2014/main" id="{4782F0E8-7F3D-411C-9981-22B6404B8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87" name="Picture 18">
          <a:extLst>
            <a:ext uri="{FF2B5EF4-FFF2-40B4-BE49-F238E27FC236}">
              <a16:creationId xmlns:a16="http://schemas.microsoft.com/office/drawing/2014/main" id="{2BAF259C-4470-4F3F-A709-9251D891D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888" name="Picture 23">
          <a:extLst>
            <a:ext uri="{FF2B5EF4-FFF2-40B4-BE49-F238E27FC236}">
              <a16:creationId xmlns:a16="http://schemas.microsoft.com/office/drawing/2014/main" id="{EFABEAAB-364D-4D61-B42A-D772A3F75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89" name="Picture 24">
          <a:extLst>
            <a:ext uri="{FF2B5EF4-FFF2-40B4-BE49-F238E27FC236}">
              <a16:creationId xmlns:a16="http://schemas.microsoft.com/office/drawing/2014/main" id="{A5C62BB8-E286-45B7-B53A-635E562FD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90" name="Picture 25">
          <a:extLst>
            <a:ext uri="{FF2B5EF4-FFF2-40B4-BE49-F238E27FC236}">
              <a16:creationId xmlns:a16="http://schemas.microsoft.com/office/drawing/2014/main" id="{19932344-C2DD-448D-B09B-1B8B063A8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91" name="Picture 26">
          <a:extLst>
            <a:ext uri="{FF2B5EF4-FFF2-40B4-BE49-F238E27FC236}">
              <a16:creationId xmlns:a16="http://schemas.microsoft.com/office/drawing/2014/main" id="{E03B9461-6DDE-42D8-BBE4-9EABDDAE8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892" name="Picture 27">
          <a:extLst>
            <a:ext uri="{FF2B5EF4-FFF2-40B4-BE49-F238E27FC236}">
              <a16:creationId xmlns:a16="http://schemas.microsoft.com/office/drawing/2014/main" id="{1DA34A25-75CF-4E23-8AAB-1C06DABDA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893" name="Picture 28">
          <a:extLst>
            <a:ext uri="{FF2B5EF4-FFF2-40B4-BE49-F238E27FC236}">
              <a16:creationId xmlns:a16="http://schemas.microsoft.com/office/drawing/2014/main" id="{A9450A6B-2545-4A3E-BA11-5E2694421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894" name="Picture 29">
          <a:extLst>
            <a:ext uri="{FF2B5EF4-FFF2-40B4-BE49-F238E27FC236}">
              <a16:creationId xmlns:a16="http://schemas.microsoft.com/office/drawing/2014/main" id="{9082EAAE-BA93-4217-9659-008952CE3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895" name="Picture 34">
          <a:extLst>
            <a:ext uri="{FF2B5EF4-FFF2-40B4-BE49-F238E27FC236}">
              <a16:creationId xmlns:a16="http://schemas.microsoft.com/office/drawing/2014/main" id="{905348AA-DF0C-49BE-9AB0-AD372ED83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896" name="Picture 35">
          <a:extLst>
            <a:ext uri="{FF2B5EF4-FFF2-40B4-BE49-F238E27FC236}">
              <a16:creationId xmlns:a16="http://schemas.microsoft.com/office/drawing/2014/main" id="{825E0824-B06F-42B3-B495-0B934A421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897" name="Picture 36">
          <a:extLst>
            <a:ext uri="{FF2B5EF4-FFF2-40B4-BE49-F238E27FC236}">
              <a16:creationId xmlns:a16="http://schemas.microsoft.com/office/drawing/2014/main" id="{AD0623CE-1C7A-47DB-90C4-1BDD6686D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898" name="Picture 37">
          <a:extLst>
            <a:ext uri="{FF2B5EF4-FFF2-40B4-BE49-F238E27FC236}">
              <a16:creationId xmlns:a16="http://schemas.microsoft.com/office/drawing/2014/main" id="{466E74E4-8C9D-48C6-A30D-8D1C5455C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899" name="Picture 38">
          <a:extLst>
            <a:ext uri="{FF2B5EF4-FFF2-40B4-BE49-F238E27FC236}">
              <a16:creationId xmlns:a16="http://schemas.microsoft.com/office/drawing/2014/main" id="{2F34906C-17BE-4917-B29F-EEA2E76FB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00" name="Picture 39">
          <a:extLst>
            <a:ext uri="{FF2B5EF4-FFF2-40B4-BE49-F238E27FC236}">
              <a16:creationId xmlns:a16="http://schemas.microsoft.com/office/drawing/2014/main" id="{8D66C7BC-FBD0-4AD6-8971-894DBD690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01" name="Picture 40">
          <a:extLst>
            <a:ext uri="{FF2B5EF4-FFF2-40B4-BE49-F238E27FC236}">
              <a16:creationId xmlns:a16="http://schemas.microsoft.com/office/drawing/2014/main" id="{8F86FD86-3F49-4C8F-A6BE-821B3885F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02" name="Picture 45">
          <a:extLst>
            <a:ext uri="{FF2B5EF4-FFF2-40B4-BE49-F238E27FC236}">
              <a16:creationId xmlns:a16="http://schemas.microsoft.com/office/drawing/2014/main" id="{B9FC2A8D-178A-448C-91B3-51573D9BA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03" name="Picture 46">
          <a:extLst>
            <a:ext uri="{FF2B5EF4-FFF2-40B4-BE49-F238E27FC236}">
              <a16:creationId xmlns:a16="http://schemas.microsoft.com/office/drawing/2014/main" id="{9F13CA7D-C63E-4432-9E22-F56954144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04" name="Picture 47">
          <a:extLst>
            <a:ext uri="{FF2B5EF4-FFF2-40B4-BE49-F238E27FC236}">
              <a16:creationId xmlns:a16="http://schemas.microsoft.com/office/drawing/2014/main" id="{8923925A-7ABA-4662-B462-E8BD86920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05" name="Picture 48">
          <a:extLst>
            <a:ext uri="{FF2B5EF4-FFF2-40B4-BE49-F238E27FC236}">
              <a16:creationId xmlns:a16="http://schemas.microsoft.com/office/drawing/2014/main" id="{A226F036-45B3-47BD-84DC-CF2F9CF90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06" name="Picture 49">
          <a:extLst>
            <a:ext uri="{FF2B5EF4-FFF2-40B4-BE49-F238E27FC236}">
              <a16:creationId xmlns:a16="http://schemas.microsoft.com/office/drawing/2014/main" id="{D5173193-D3A9-43BD-A6C7-2FB234EDF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07" name="Picture 50">
          <a:extLst>
            <a:ext uri="{FF2B5EF4-FFF2-40B4-BE49-F238E27FC236}">
              <a16:creationId xmlns:a16="http://schemas.microsoft.com/office/drawing/2014/main" id="{09389658-7637-4F03-B840-B69AAB2FC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08" name="Picture 51">
          <a:extLst>
            <a:ext uri="{FF2B5EF4-FFF2-40B4-BE49-F238E27FC236}">
              <a16:creationId xmlns:a16="http://schemas.microsoft.com/office/drawing/2014/main" id="{B1CA40DE-B6EC-40D4-AAA5-5491F99C1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09" name="Picture 56">
          <a:extLst>
            <a:ext uri="{FF2B5EF4-FFF2-40B4-BE49-F238E27FC236}">
              <a16:creationId xmlns:a16="http://schemas.microsoft.com/office/drawing/2014/main" id="{27A52336-975D-4AB9-9E27-9EE441386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10" name="Picture 57">
          <a:extLst>
            <a:ext uri="{FF2B5EF4-FFF2-40B4-BE49-F238E27FC236}">
              <a16:creationId xmlns:a16="http://schemas.microsoft.com/office/drawing/2014/main" id="{7DF2EFBD-21A9-4F2B-BC2C-6CB763EA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11" name="Picture 58">
          <a:extLst>
            <a:ext uri="{FF2B5EF4-FFF2-40B4-BE49-F238E27FC236}">
              <a16:creationId xmlns:a16="http://schemas.microsoft.com/office/drawing/2014/main" id="{8B5DDBA3-82E6-49A2-961D-393F958BC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12" name="Picture 59">
          <a:extLst>
            <a:ext uri="{FF2B5EF4-FFF2-40B4-BE49-F238E27FC236}">
              <a16:creationId xmlns:a16="http://schemas.microsoft.com/office/drawing/2014/main" id="{A0FD614B-630C-4EDB-8919-BB9C5942F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13" name="Picture 60">
          <a:extLst>
            <a:ext uri="{FF2B5EF4-FFF2-40B4-BE49-F238E27FC236}">
              <a16:creationId xmlns:a16="http://schemas.microsoft.com/office/drawing/2014/main" id="{F67B8DE8-D46D-40E7-B6B9-4A435C23D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14" name="Picture 61">
          <a:extLst>
            <a:ext uri="{FF2B5EF4-FFF2-40B4-BE49-F238E27FC236}">
              <a16:creationId xmlns:a16="http://schemas.microsoft.com/office/drawing/2014/main" id="{76F1DC8B-0EF5-445F-B428-D5E1872C3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15" name="Picture 62">
          <a:extLst>
            <a:ext uri="{FF2B5EF4-FFF2-40B4-BE49-F238E27FC236}">
              <a16:creationId xmlns:a16="http://schemas.microsoft.com/office/drawing/2014/main" id="{58B1BC2E-CDA1-4DA6-918E-21C921E1D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16" name="Picture 67">
          <a:extLst>
            <a:ext uri="{FF2B5EF4-FFF2-40B4-BE49-F238E27FC236}">
              <a16:creationId xmlns:a16="http://schemas.microsoft.com/office/drawing/2014/main" id="{10E7A3E3-96DA-4FF2-BEDA-099B92F63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17" name="Picture 68">
          <a:extLst>
            <a:ext uri="{FF2B5EF4-FFF2-40B4-BE49-F238E27FC236}">
              <a16:creationId xmlns:a16="http://schemas.microsoft.com/office/drawing/2014/main" id="{4F201FC8-F5DA-411C-AD04-2A5728FB2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18" name="Picture 69">
          <a:extLst>
            <a:ext uri="{FF2B5EF4-FFF2-40B4-BE49-F238E27FC236}">
              <a16:creationId xmlns:a16="http://schemas.microsoft.com/office/drawing/2014/main" id="{4F613C66-1ADB-4ED5-97E0-67BF050F9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19" name="Picture 70">
          <a:extLst>
            <a:ext uri="{FF2B5EF4-FFF2-40B4-BE49-F238E27FC236}">
              <a16:creationId xmlns:a16="http://schemas.microsoft.com/office/drawing/2014/main" id="{9B9EB52A-C260-45E1-AE95-CF08DEDA0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20" name="Picture 71">
          <a:extLst>
            <a:ext uri="{FF2B5EF4-FFF2-40B4-BE49-F238E27FC236}">
              <a16:creationId xmlns:a16="http://schemas.microsoft.com/office/drawing/2014/main" id="{78AEC34F-FF12-4E02-BB71-DF24D95A5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21" name="Picture 72">
          <a:extLst>
            <a:ext uri="{FF2B5EF4-FFF2-40B4-BE49-F238E27FC236}">
              <a16:creationId xmlns:a16="http://schemas.microsoft.com/office/drawing/2014/main" id="{C50EE596-8E8F-4026-86D8-D19DABA7A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22" name="Picture 73">
          <a:extLst>
            <a:ext uri="{FF2B5EF4-FFF2-40B4-BE49-F238E27FC236}">
              <a16:creationId xmlns:a16="http://schemas.microsoft.com/office/drawing/2014/main" id="{9AF42A0A-A681-4B5D-91C4-1FE10CE46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1923" name="Picture 78">
          <a:extLst>
            <a:ext uri="{FF2B5EF4-FFF2-40B4-BE49-F238E27FC236}">
              <a16:creationId xmlns:a16="http://schemas.microsoft.com/office/drawing/2014/main" id="{E0D57DE1-D4BC-4734-929F-A773E4F14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1924" name="Picture 79">
          <a:extLst>
            <a:ext uri="{FF2B5EF4-FFF2-40B4-BE49-F238E27FC236}">
              <a16:creationId xmlns:a16="http://schemas.microsoft.com/office/drawing/2014/main" id="{F4597C5F-831C-459A-BBC4-786ABCDD4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1925" name="Picture 80">
          <a:extLst>
            <a:ext uri="{FF2B5EF4-FFF2-40B4-BE49-F238E27FC236}">
              <a16:creationId xmlns:a16="http://schemas.microsoft.com/office/drawing/2014/main" id="{5E1E1809-ED26-45AD-A1A7-D674B264D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1926" name="Picture 81">
          <a:extLst>
            <a:ext uri="{FF2B5EF4-FFF2-40B4-BE49-F238E27FC236}">
              <a16:creationId xmlns:a16="http://schemas.microsoft.com/office/drawing/2014/main" id="{8F9F6AF1-7635-4EDD-B4EA-37B94EE88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1927" name="Picture 82">
          <a:extLst>
            <a:ext uri="{FF2B5EF4-FFF2-40B4-BE49-F238E27FC236}">
              <a16:creationId xmlns:a16="http://schemas.microsoft.com/office/drawing/2014/main" id="{335FB869-6B75-47B5-AAE5-E3FD9E6BC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1928" name="Picture 83">
          <a:extLst>
            <a:ext uri="{FF2B5EF4-FFF2-40B4-BE49-F238E27FC236}">
              <a16:creationId xmlns:a16="http://schemas.microsoft.com/office/drawing/2014/main" id="{8FC679ED-47CD-4B0B-A086-42D1E8515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1929" name="Picture 84">
          <a:extLst>
            <a:ext uri="{FF2B5EF4-FFF2-40B4-BE49-F238E27FC236}">
              <a16:creationId xmlns:a16="http://schemas.microsoft.com/office/drawing/2014/main" id="{EFA360C3-7031-431C-A043-FC402332C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30" name="Picture 89">
          <a:extLst>
            <a:ext uri="{FF2B5EF4-FFF2-40B4-BE49-F238E27FC236}">
              <a16:creationId xmlns:a16="http://schemas.microsoft.com/office/drawing/2014/main" id="{FC33B0C8-79DE-4D63-84D7-DEED7AF86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31" name="Picture 90">
          <a:extLst>
            <a:ext uri="{FF2B5EF4-FFF2-40B4-BE49-F238E27FC236}">
              <a16:creationId xmlns:a16="http://schemas.microsoft.com/office/drawing/2014/main" id="{7B884763-974C-48C4-84A8-21CBEF24C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32" name="Picture 91">
          <a:extLst>
            <a:ext uri="{FF2B5EF4-FFF2-40B4-BE49-F238E27FC236}">
              <a16:creationId xmlns:a16="http://schemas.microsoft.com/office/drawing/2014/main" id="{0CCCC066-4503-4DD1-A48A-4C2879D3D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33" name="Picture 92">
          <a:extLst>
            <a:ext uri="{FF2B5EF4-FFF2-40B4-BE49-F238E27FC236}">
              <a16:creationId xmlns:a16="http://schemas.microsoft.com/office/drawing/2014/main" id="{3B40925E-FEE8-42FA-AB5D-742907E0E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34" name="Picture 93">
          <a:extLst>
            <a:ext uri="{FF2B5EF4-FFF2-40B4-BE49-F238E27FC236}">
              <a16:creationId xmlns:a16="http://schemas.microsoft.com/office/drawing/2014/main" id="{3336C57F-0A63-41BA-AF3E-2592FF8BA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35" name="Picture 94">
          <a:extLst>
            <a:ext uri="{FF2B5EF4-FFF2-40B4-BE49-F238E27FC236}">
              <a16:creationId xmlns:a16="http://schemas.microsoft.com/office/drawing/2014/main" id="{22C3DF50-EAD6-4598-960B-EF9576D60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36" name="Picture 95">
          <a:extLst>
            <a:ext uri="{FF2B5EF4-FFF2-40B4-BE49-F238E27FC236}">
              <a16:creationId xmlns:a16="http://schemas.microsoft.com/office/drawing/2014/main" id="{1CD9C5EF-85F9-4D67-9734-8719AAB92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37" name="Picture 100">
          <a:extLst>
            <a:ext uri="{FF2B5EF4-FFF2-40B4-BE49-F238E27FC236}">
              <a16:creationId xmlns:a16="http://schemas.microsoft.com/office/drawing/2014/main" id="{BFF817EC-85A9-40DB-9926-8498F5989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38" name="Picture 101">
          <a:extLst>
            <a:ext uri="{FF2B5EF4-FFF2-40B4-BE49-F238E27FC236}">
              <a16:creationId xmlns:a16="http://schemas.microsoft.com/office/drawing/2014/main" id="{425BBAFD-BF03-4A41-968C-D4E697630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39" name="Picture 102">
          <a:extLst>
            <a:ext uri="{FF2B5EF4-FFF2-40B4-BE49-F238E27FC236}">
              <a16:creationId xmlns:a16="http://schemas.microsoft.com/office/drawing/2014/main" id="{5286D6CD-52CE-441F-B7AE-2C2A3816D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40" name="Picture 103">
          <a:extLst>
            <a:ext uri="{FF2B5EF4-FFF2-40B4-BE49-F238E27FC236}">
              <a16:creationId xmlns:a16="http://schemas.microsoft.com/office/drawing/2014/main" id="{4FA86861-D853-4CA7-A511-693E4E539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41" name="Picture 104">
          <a:extLst>
            <a:ext uri="{FF2B5EF4-FFF2-40B4-BE49-F238E27FC236}">
              <a16:creationId xmlns:a16="http://schemas.microsoft.com/office/drawing/2014/main" id="{4ED76C18-356F-4FBB-9FC1-0EE2761FA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42" name="Picture 105">
          <a:extLst>
            <a:ext uri="{FF2B5EF4-FFF2-40B4-BE49-F238E27FC236}">
              <a16:creationId xmlns:a16="http://schemas.microsoft.com/office/drawing/2014/main" id="{F1F16A6D-EF09-4F2A-BB58-EA2FF51C6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43" name="Picture 106">
          <a:extLst>
            <a:ext uri="{FF2B5EF4-FFF2-40B4-BE49-F238E27FC236}">
              <a16:creationId xmlns:a16="http://schemas.microsoft.com/office/drawing/2014/main" id="{B61D0D30-B950-48EB-A785-A6C2FF719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44" name="Picture 105">
          <a:extLst>
            <a:ext uri="{FF2B5EF4-FFF2-40B4-BE49-F238E27FC236}">
              <a16:creationId xmlns:a16="http://schemas.microsoft.com/office/drawing/2014/main" id="{5F2A05CA-6BA9-43E8-8B6E-169B9874B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45" name="Picture 113">
          <a:extLst>
            <a:ext uri="{FF2B5EF4-FFF2-40B4-BE49-F238E27FC236}">
              <a16:creationId xmlns:a16="http://schemas.microsoft.com/office/drawing/2014/main" id="{2AEB4890-D490-4047-BB16-B6C2EE991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46" name="Picture 114">
          <a:extLst>
            <a:ext uri="{FF2B5EF4-FFF2-40B4-BE49-F238E27FC236}">
              <a16:creationId xmlns:a16="http://schemas.microsoft.com/office/drawing/2014/main" id="{C2AA962E-5C2F-437F-9455-605C7B078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47" name="Picture 115">
          <a:extLst>
            <a:ext uri="{FF2B5EF4-FFF2-40B4-BE49-F238E27FC236}">
              <a16:creationId xmlns:a16="http://schemas.microsoft.com/office/drawing/2014/main" id="{4D1FFB19-E64E-4F59-B86B-57CA0C6B3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48" name="Picture 116">
          <a:extLst>
            <a:ext uri="{FF2B5EF4-FFF2-40B4-BE49-F238E27FC236}">
              <a16:creationId xmlns:a16="http://schemas.microsoft.com/office/drawing/2014/main" id="{62BF933B-59D5-4437-9B12-0BE453139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49" name="Picture 117">
          <a:extLst>
            <a:ext uri="{FF2B5EF4-FFF2-40B4-BE49-F238E27FC236}">
              <a16:creationId xmlns:a16="http://schemas.microsoft.com/office/drawing/2014/main" id="{2C5A85AC-D3DA-4E29-B829-0693AA05E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50" name="Picture 118">
          <a:extLst>
            <a:ext uri="{FF2B5EF4-FFF2-40B4-BE49-F238E27FC236}">
              <a16:creationId xmlns:a16="http://schemas.microsoft.com/office/drawing/2014/main" id="{8B2C3752-4381-43B4-BDBD-623B9EE65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51" name="Picture 119">
          <a:extLst>
            <a:ext uri="{FF2B5EF4-FFF2-40B4-BE49-F238E27FC236}">
              <a16:creationId xmlns:a16="http://schemas.microsoft.com/office/drawing/2014/main" id="{B91CD67B-7DD0-4D88-99EC-821B50BAE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952" name="Picture 120">
          <a:extLst>
            <a:ext uri="{FF2B5EF4-FFF2-40B4-BE49-F238E27FC236}">
              <a16:creationId xmlns:a16="http://schemas.microsoft.com/office/drawing/2014/main" id="{7E1BC133-4E38-48DC-8AE6-E1E50D929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53" name="Picture 121">
          <a:extLst>
            <a:ext uri="{FF2B5EF4-FFF2-40B4-BE49-F238E27FC236}">
              <a16:creationId xmlns:a16="http://schemas.microsoft.com/office/drawing/2014/main" id="{715BA6E6-298D-4D12-B20B-0A72CE29B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54" name="Picture 122">
          <a:extLst>
            <a:ext uri="{FF2B5EF4-FFF2-40B4-BE49-F238E27FC236}">
              <a16:creationId xmlns:a16="http://schemas.microsoft.com/office/drawing/2014/main" id="{C95BC844-9437-444E-BF7B-760A15B2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55" name="Picture 12">
          <a:extLst>
            <a:ext uri="{FF2B5EF4-FFF2-40B4-BE49-F238E27FC236}">
              <a16:creationId xmlns:a16="http://schemas.microsoft.com/office/drawing/2014/main" id="{C1C0EDDF-82B9-4364-9C5C-10B82A8C0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56" name="Picture 13">
          <a:extLst>
            <a:ext uri="{FF2B5EF4-FFF2-40B4-BE49-F238E27FC236}">
              <a16:creationId xmlns:a16="http://schemas.microsoft.com/office/drawing/2014/main" id="{0136488D-E07A-4887-99A9-3A04B6F45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57" name="Picture 14">
          <a:extLst>
            <a:ext uri="{FF2B5EF4-FFF2-40B4-BE49-F238E27FC236}">
              <a16:creationId xmlns:a16="http://schemas.microsoft.com/office/drawing/2014/main" id="{57814EAB-7584-4210-BF1D-ADB867CD1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58" name="Picture 15">
          <a:extLst>
            <a:ext uri="{FF2B5EF4-FFF2-40B4-BE49-F238E27FC236}">
              <a16:creationId xmlns:a16="http://schemas.microsoft.com/office/drawing/2014/main" id="{695F689C-C3F3-4097-A0C6-A175CEA2F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59" name="Picture 16">
          <a:extLst>
            <a:ext uri="{FF2B5EF4-FFF2-40B4-BE49-F238E27FC236}">
              <a16:creationId xmlns:a16="http://schemas.microsoft.com/office/drawing/2014/main" id="{2AC93158-9346-43DF-8CE3-B7709D613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60" name="Picture 17">
          <a:extLst>
            <a:ext uri="{FF2B5EF4-FFF2-40B4-BE49-F238E27FC236}">
              <a16:creationId xmlns:a16="http://schemas.microsoft.com/office/drawing/2014/main" id="{6C40F27F-F1DD-41E4-9A52-55A8BC3B4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61" name="Picture 18">
          <a:extLst>
            <a:ext uri="{FF2B5EF4-FFF2-40B4-BE49-F238E27FC236}">
              <a16:creationId xmlns:a16="http://schemas.microsoft.com/office/drawing/2014/main" id="{A1C54793-927A-4DD5-BE6E-897C6A1D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62" name="Picture 12">
          <a:extLst>
            <a:ext uri="{FF2B5EF4-FFF2-40B4-BE49-F238E27FC236}">
              <a16:creationId xmlns:a16="http://schemas.microsoft.com/office/drawing/2014/main" id="{A8AE7579-72FB-4174-887B-3EDFC37FD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63" name="Picture 13">
          <a:extLst>
            <a:ext uri="{FF2B5EF4-FFF2-40B4-BE49-F238E27FC236}">
              <a16:creationId xmlns:a16="http://schemas.microsoft.com/office/drawing/2014/main" id="{73F11F04-DEA1-425F-8D74-4A3F9E68D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64" name="Picture 14">
          <a:extLst>
            <a:ext uri="{FF2B5EF4-FFF2-40B4-BE49-F238E27FC236}">
              <a16:creationId xmlns:a16="http://schemas.microsoft.com/office/drawing/2014/main" id="{4864A9D2-006B-4B7F-A33E-E945DC2A1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65" name="Picture 15">
          <a:extLst>
            <a:ext uri="{FF2B5EF4-FFF2-40B4-BE49-F238E27FC236}">
              <a16:creationId xmlns:a16="http://schemas.microsoft.com/office/drawing/2014/main" id="{84DE300B-56D1-4DCA-AE4C-18D4D3127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66" name="Picture 16">
          <a:extLst>
            <a:ext uri="{FF2B5EF4-FFF2-40B4-BE49-F238E27FC236}">
              <a16:creationId xmlns:a16="http://schemas.microsoft.com/office/drawing/2014/main" id="{B9E230B0-BD8C-424C-AD71-6C7E4D269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67" name="Picture 17">
          <a:extLst>
            <a:ext uri="{FF2B5EF4-FFF2-40B4-BE49-F238E27FC236}">
              <a16:creationId xmlns:a16="http://schemas.microsoft.com/office/drawing/2014/main" id="{3C61F5FD-82B6-4B5C-8680-A4CBDBC52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68" name="Picture 18">
          <a:extLst>
            <a:ext uri="{FF2B5EF4-FFF2-40B4-BE49-F238E27FC236}">
              <a16:creationId xmlns:a16="http://schemas.microsoft.com/office/drawing/2014/main" id="{55FB6883-F19C-4CB7-8D7B-5E2DE738B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69" name="Picture 23">
          <a:extLst>
            <a:ext uri="{FF2B5EF4-FFF2-40B4-BE49-F238E27FC236}">
              <a16:creationId xmlns:a16="http://schemas.microsoft.com/office/drawing/2014/main" id="{56EA878B-8AC8-4839-BA0B-9D4594653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70" name="Picture 24">
          <a:extLst>
            <a:ext uri="{FF2B5EF4-FFF2-40B4-BE49-F238E27FC236}">
              <a16:creationId xmlns:a16="http://schemas.microsoft.com/office/drawing/2014/main" id="{9A66747A-EF2E-4847-B70C-FAB947DCB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71" name="Picture 25">
          <a:extLst>
            <a:ext uri="{FF2B5EF4-FFF2-40B4-BE49-F238E27FC236}">
              <a16:creationId xmlns:a16="http://schemas.microsoft.com/office/drawing/2014/main" id="{36B851BF-CE5F-40D5-BBB6-7FC64E9E1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72" name="Picture 26">
          <a:extLst>
            <a:ext uri="{FF2B5EF4-FFF2-40B4-BE49-F238E27FC236}">
              <a16:creationId xmlns:a16="http://schemas.microsoft.com/office/drawing/2014/main" id="{354B2604-139F-4395-BD27-2A7AF3E10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73" name="Picture 27">
          <a:extLst>
            <a:ext uri="{FF2B5EF4-FFF2-40B4-BE49-F238E27FC236}">
              <a16:creationId xmlns:a16="http://schemas.microsoft.com/office/drawing/2014/main" id="{065ADE79-1727-4F53-B642-7230E4ED2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74" name="Picture 28">
          <a:extLst>
            <a:ext uri="{FF2B5EF4-FFF2-40B4-BE49-F238E27FC236}">
              <a16:creationId xmlns:a16="http://schemas.microsoft.com/office/drawing/2014/main" id="{4138818F-7143-48AE-B5D3-AA63E0062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75" name="Picture 29">
          <a:extLst>
            <a:ext uri="{FF2B5EF4-FFF2-40B4-BE49-F238E27FC236}">
              <a16:creationId xmlns:a16="http://schemas.microsoft.com/office/drawing/2014/main" id="{F435973C-CD5D-4001-8BEC-EF8A846F4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76" name="Picture 21">
          <a:extLst>
            <a:ext uri="{FF2B5EF4-FFF2-40B4-BE49-F238E27FC236}">
              <a16:creationId xmlns:a16="http://schemas.microsoft.com/office/drawing/2014/main" id="{6EF99095-1DDD-401E-8C44-505E43D9D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77" name="Picture 21">
          <a:extLst>
            <a:ext uri="{FF2B5EF4-FFF2-40B4-BE49-F238E27FC236}">
              <a16:creationId xmlns:a16="http://schemas.microsoft.com/office/drawing/2014/main" id="{5D81437E-235D-4DDA-BB9F-A8238D09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978" name="Picture 32">
          <a:extLst>
            <a:ext uri="{FF2B5EF4-FFF2-40B4-BE49-F238E27FC236}">
              <a16:creationId xmlns:a16="http://schemas.microsoft.com/office/drawing/2014/main" id="{EED8E189-3276-4682-8411-F4FF6DE40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79" name="Picture 12">
          <a:extLst>
            <a:ext uri="{FF2B5EF4-FFF2-40B4-BE49-F238E27FC236}">
              <a16:creationId xmlns:a16="http://schemas.microsoft.com/office/drawing/2014/main" id="{2CB6E69D-2667-4C83-84B7-5AD966D91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80" name="Picture 13">
          <a:extLst>
            <a:ext uri="{FF2B5EF4-FFF2-40B4-BE49-F238E27FC236}">
              <a16:creationId xmlns:a16="http://schemas.microsoft.com/office/drawing/2014/main" id="{87F57652-88ED-4C0E-9B65-7BE44A832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81" name="Picture 14">
          <a:extLst>
            <a:ext uri="{FF2B5EF4-FFF2-40B4-BE49-F238E27FC236}">
              <a16:creationId xmlns:a16="http://schemas.microsoft.com/office/drawing/2014/main" id="{C0062AC6-BBCF-4A26-B051-7FBE4B43E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82" name="Picture 15">
          <a:extLst>
            <a:ext uri="{FF2B5EF4-FFF2-40B4-BE49-F238E27FC236}">
              <a16:creationId xmlns:a16="http://schemas.microsoft.com/office/drawing/2014/main" id="{9F3BB66B-DE3A-4F55-9D8C-859746275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83" name="Picture 16">
          <a:extLst>
            <a:ext uri="{FF2B5EF4-FFF2-40B4-BE49-F238E27FC236}">
              <a16:creationId xmlns:a16="http://schemas.microsoft.com/office/drawing/2014/main" id="{C4EF2D84-299A-4C29-827C-22550A53F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84" name="Picture 17">
          <a:extLst>
            <a:ext uri="{FF2B5EF4-FFF2-40B4-BE49-F238E27FC236}">
              <a16:creationId xmlns:a16="http://schemas.microsoft.com/office/drawing/2014/main" id="{502C9265-E937-4D0F-A0E2-2409100C0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85" name="Picture 18">
          <a:extLst>
            <a:ext uri="{FF2B5EF4-FFF2-40B4-BE49-F238E27FC236}">
              <a16:creationId xmlns:a16="http://schemas.microsoft.com/office/drawing/2014/main" id="{1DD7BBE6-F467-4968-9CE9-EE7B2E3AC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86" name="Picture 12">
          <a:extLst>
            <a:ext uri="{FF2B5EF4-FFF2-40B4-BE49-F238E27FC236}">
              <a16:creationId xmlns:a16="http://schemas.microsoft.com/office/drawing/2014/main" id="{B0537503-3996-490B-BDB6-CBDCEA246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87" name="Picture 13">
          <a:extLst>
            <a:ext uri="{FF2B5EF4-FFF2-40B4-BE49-F238E27FC236}">
              <a16:creationId xmlns:a16="http://schemas.microsoft.com/office/drawing/2014/main" id="{BD1910EC-23F6-44BF-9115-171A4E084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88" name="Picture 14">
          <a:extLst>
            <a:ext uri="{FF2B5EF4-FFF2-40B4-BE49-F238E27FC236}">
              <a16:creationId xmlns:a16="http://schemas.microsoft.com/office/drawing/2014/main" id="{A46C9E5F-048B-4A0F-80D9-64FD0F897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89" name="Picture 15">
          <a:extLst>
            <a:ext uri="{FF2B5EF4-FFF2-40B4-BE49-F238E27FC236}">
              <a16:creationId xmlns:a16="http://schemas.microsoft.com/office/drawing/2014/main" id="{08F4EA33-8526-4044-ACC4-04BA1521E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90" name="Picture 16">
          <a:extLst>
            <a:ext uri="{FF2B5EF4-FFF2-40B4-BE49-F238E27FC236}">
              <a16:creationId xmlns:a16="http://schemas.microsoft.com/office/drawing/2014/main" id="{5ECEAFBD-688A-4354-9C62-AB103E93D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91" name="Picture 17">
          <a:extLst>
            <a:ext uri="{FF2B5EF4-FFF2-40B4-BE49-F238E27FC236}">
              <a16:creationId xmlns:a16="http://schemas.microsoft.com/office/drawing/2014/main" id="{91F6B736-21CC-445B-8CFE-B4F699603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92" name="Picture 18">
          <a:extLst>
            <a:ext uri="{FF2B5EF4-FFF2-40B4-BE49-F238E27FC236}">
              <a16:creationId xmlns:a16="http://schemas.microsoft.com/office/drawing/2014/main" id="{7F0AAC3C-1CBF-4D5D-B176-161740853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1993" name="Picture 23">
          <a:extLst>
            <a:ext uri="{FF2B5EF4-FFF2-40B4-BE49-F238E27FC236}">
              <a16:creationId xmlns:a16="http://schemas.microsoft.com/office/drawing/2014/main" id="{98C7A8C6-6726-4FDF-B770-66BD03807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1994" name="Picture 24">
          <a:extLst>
            <a:ext uri="{FF2B5EF4-FFF2-40B4-BE49-F238E27FC236}">
              <a16:creationId xmlns:a16="http://schemas.microsoft.com/office/drawing/2014/main" id="{E913965F-ADD1-4E6C-B479-1BAFE264F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1995" name="Picture 25">
          <a:extLst>
            <a:ext uri="{FF2B5EF4-FFF2-40B4-BE49-F238E27FC236}">
              <a16:creationId xmlns:a16="http://schemas.microsoft.com/office/drawing/2014/main" id="{DF047C96-6B58-4B81-8A56-6281A8A52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1996" name="Picture 26">
          <a:extLst>
            <a:ext uri="{FF2B5EF4-FFF2-40B4-BE49-F238E27FC236}">
              <a16:creationId xmlns:a16="http://schemas.microsoft.com/office/drawing/2014/main" id="{F08A76D2-5E42-4B23-9E68-3237AB390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1997" name="Picture 27">
          <a:extLst>
            <a:ext uri="{FF2B5EF4-FFF2-40B4-BE49-F238E27FC236}">
              <a16:creationId xmlns:a16="http://schemas.microsoft.com/office/drawing/2014/main" id="{5A2DE4E1-7395-4C95-8BD7-4B2B1519E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1998" name="Picture 28">
          <a:extLst>
            <a:ext uri="{FF2B5EF4-FFF2-40B4-BE49-F238E27FC236}">
              <a16:creationId xmlns:a16="http://schemas.microsoft.com/office/drawing/2014/main" id="{4E443FDF-4BD6-41A6-B983-D2CFCA5BC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1999" name="Picture 29">
          <a:extLst>
            <a:ext uri="{FF2B5EF4-FFF2-40B4-BE49-F238E27FC236}">
              <a16:creationId xmlns:a16="http://schemas.microsoft.com/office/drawing/2014/main" id="{0B19C6C1-8098-4684-ADA4-25DF40E85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00" name="Picture 21">
          <a:extLst>
            <a:ext uri="{FF2B5EF4-FFF2-40B4-BE49-F238E27FC236}">
              <a16:creationId xmlns:a16="http://schemas.microsoft.com/office/drawing/2014/main" id="{FE104983-AC58-48C7-AA41-BCDAF9050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01" name="Picture 21">
          <a:extLst>
            <a:ext uri="{FF2B5EF4-FFF2-40B4-BE49-F238E27FC236}">
              <a16:creationId xmlns:a16="http://schemas.microsoft.com/office/drawing/2014/main" id="{781C9D68-C2D9-4793-BF9C-DCD28FA98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02" name="Picture 32">
          <a:extLst>
            <a:ext uri="{FF2B5EF4-FFF2-40B4-BE49-F238E27FC236}">
              <a16:creationId xmlns:a16="http://schemas.microsoft.com/office/drawing/2014/main" id="{9CFF87B8-D812-4427-B3F0-6EA199EA0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03" name="Picture 12">
          <a:extLst>
            <a:ext uri="{FF2B5EF4-FFF2-40B4-BE49-F238E27FC236}">
              <a16:creationId xmlns:a16="http://schemas.microsoft.com/office/drawing/2014/main" id="{40CD029B-B6D9-4F36-A2A9-FAB76E8DA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04" name="Picture 13">
          <a:extLst>
            <a:ext uri="{FF2B5EF4-FFF2-40B4-BE49-F238E27FC236}">
              <a16:creationId xmlns:a16="http://schemas.microsoft.com/office/drawing/2014/main" id="{CCF05E79-296F-4C93-BE62-C84A15FAA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05" name="Picture 14">
          <a:extLst>
            <a:ext uri="{FF2B5EF4-FFF2-40B4-BE49-F238E27FC236}">
              <a16:creationId xmlns:a16="http://schemas.microsoft.com/office/drawing/2014/main" id="{23DCA6F7-93D9-4010-959F-06B6A25FA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06" name="Picture 15">
          <a:extLst>
            <a:ext uri="{FF2B5EF4-FFF2-40B4-BE49-F238E27FC236}">
              <a16:creationId xmlns:a16="http://schemas.microsoft.com/office/drawing/2014/main" id="{1BD7A53F-6AF1-40DC-B0CA-FB77BF3D6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07" name="Picture 16">
          <a:extLst>
            <a:ext uri="{FF2B5EF4-FFF2-40B4-BE49-F238E27FC236}">
              <a16:creationId xmlns:a16="http://schemas.microsoft.com/office/drawing/2014/main" id="{9299B7D7-1495-433A-BDE3-65264A92D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08" name="Picture 17">
          <a:extLst>
            <a:ext uri="{FF2B5EF4-FFF2-40B4-BE49-F238E27FC236}">
              <a16:creationId xmlns:a16="http://schemas.microsoft.com/office/drawing/2014/main" id="{3922C878-3F6B-4DAB-9BB8-1D1418D81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09" name="Picture 18">
          <a:extLst>
            <a:ext uri="{FF2B5EF4-FFF2-40B4-BE49-F238E27FC236}">
              <a16:creationId xmlns:a16="http://schemas.microsoft.com/office/drawing/2014/main" id="{8F3EAD94-C186-47B5-8309-29C05A2DE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10" name="Picture 12">
          <a:extLst>
            <a:ext uri="{FF2B5EF4-FFF2-40B4-BE49-F238E27FC236}">
              <a16:creationId xmlns:a16="http://schemas.microsoft.com/office/drawing/2014/main" id="{3A8A15B1-61C4-4DE7-88DA-A3B458DB8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11" name="Picture 13">
          <a:extLst>
            <a:ext uri="{FF2B5EF4-FFF2-40B4-BE49-F238E27FC236}">
              <a16:creationId xmlns:a16="http://schemas.microsoft.com/office/drawing/2014/main" id="{96DF926E-A32A-451D-B27F-C97E03EAA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12" name="Picture 14">
          <a:extLst>
            <a:ext uri="{FF2B5EF4-FFF2-40B4-BE49-F238E27FC236}">
              <a16:creationId xmlns:a16="http://schemas.microsoft.com/office/drawing/2014/main" id="{5FB38C3D-74EE-44C1-906F-A25940AB3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13" name="Picture 15">
          <a:extLst>
            <a:ext uri="{FF2B5EF4-FFF2-40B4-BE49-F238E27FC236}">
              <a16:creationId xmlns:a16="http://schemas.microsoft.com/office/drawing/2014/main" id="{045B7503-E4A7-47FD-BCE0-BBE4E5A04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14" name="Picture 16">
          <a:extLst>
            <a:ext uri="{FF2B5EF4-FFF2-40B4-BE49-F238E27FC236}">
              <a16:creationId xmlns:a16="http://schemas.microsoft.com/office/drawing/2014/main" id="{E687A386-02BE-43A6-9DBC-0DD9CFE7E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15" name="Picture 17">
          <a:extLst>
            <a:ext uri="{FF2B5EF4-FFF2-40B4-BE49-F238E27FC236}">
              <a16:creationId xmlns:a16="http://schemas.microsoft.com/office/drawing/2014/main" id="{41341A52-ECC9-426F-A8EB-8BB9ABA47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16" name="Picture 18">
          <a:extLst>
            <a:ext uri="{FF2B5EF4-FFF2-40B4-BE49-F238E27FC236}">
              <a16:creationId xmlns:a16="http://schemas.microsoft.com/office/drawing/2014/main" id="{40A8FAC7-2892-457D-B57D-9FC4D7B45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17" name="Picture 23">
          <a:extLst>
            <a:ext uri="{FF2B5EF4-FFF2-40B4-BE49-F238E27FC236}">
              <a16:creationId xmlns:a16="http://schemas.microsoft.com/office/drawing/2014/main" id="{EBF21374-0726-44D2-9502-ABBD19274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18" name="Picture 24">
          <a:extLst>
            <a:ext uri="{FF2B5EF4-FFF2-40B4-BE49-F238E27FC236}">
              <a16:creationId xmlns:a16="http://schemas.microsoft.com/office/drawing/2014/main" id="{82623D2A-C85F-4C18-8176-40D5A1BB5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19" name="Picture 25">
          <a:extLst>
            <a:ext uri="{FF2B5EF4-FFF2-40B4-BE49-F238E27FC236}">
              <a16:creationId xmlns:a16="http://schemas.microsoft.com/office/drawing/2014/main" id="{B4FC27B2-D72D-4AAB-9698-E0F0ADEAB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20" name="Picture 26">
          <a:extLst>
            <a:ext uri="{FF2B5EF4-FFF2-40B4-BE49-F238E27FC236}">
              <a16:creationId xmlns:a16="http://schemas.microsoft.com/office/drawing/2014/main" id="{6F0354D4-DED7-4527-BE71-62E5CC953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21" name="Picture 27">
          <a:extLst>
            <a:ext uri="{FF2B5EF4-FFF2-40B4-BE49-F238E27FC236}">
              <a16:creationId xmlns:a16="http://schemas.microsoft.com/office/drawing/2014/main" id="{FFC0857A-24D6-48EB-B572-931D7484D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22" name="Picture 28">
          <a:extLst>
            <a:ext uri="{FF2B5EF4-FFF2-40B4-BE49-F238E27FC236}">
              <a16:creationId xmlns:a16="http://schemas.microsoft.com/office/drawing/2014/main" id="{013D4359-9DE2-4053-8577-45D694149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23" name="Picture 29">
          <a:extLst>
            <a:ext uri="{FF2B5EF4-FFF2-40B4-BE49-F238E27FC236}">
              <a16:creationId xmlns:a16="http://schemas.microsoft.com/office/drawing/2014/main" id="{CE68929D-B10A-435A-A321-76F4CBBA6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24" name="Picture 21">
          <a:extLst>
            <a:ext uri="{FF2B5EF4-FFF2-40B4-BE49-F238E27FC236}">
              <a16:creationId xmlns:a16="http://schemas.microsoft.com/office/drawing/2014/main" id="{CE8D4550-B58F-423C-8CCE-83DB8CE09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25" name="Picture 21">
          <a:extLst>
            <a:ext uri="{FF2B5EF4-FFF2-40B4-BE49-F238E27FC236}">
              <a16:creationId xmlns:a16="http://schemas.microsoft.com/office/drawing/2014/main" id="{CBFEB419-1755-4762-AC1F-2232F0569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26" name="Picture 32">
          <a:extLst>
            <a:ext uri="{FF2B5EF4-FFF2-40B4-BE49-F238E27FC236}">
              <a16:creationId xmlns:a16="http://schemas.microsoft.com/office/drawing/2014/main" id="{F2BBD741-C7C5-4F4B-ABDD-FEA01A526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27" name="Picture 12">
          <a:extLst>
            <a:ext uri="{FF2B5EF4-FFF2-40B4-BE49-F238E27FC236}">
              <a16:creationId xmlns:a16="http://schemas.microsoft.com/office/drawing/2014/main" id="{7B5BEE8D-BA02-44CE-A311-A7506A6B5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28" name="Picture 13">
          <a:extLst>
            <a:ext uri="{FF2B5EF4-FFF2-40B4-BE49-F238E27FC236}">
              <a16:creationId xmlns:a16="http://schemas.microsoft.com/office/drawing/2014/main" id="{3C38DCE4-5D2D-44B9-84FB-B3E085C60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29" name="Picture 14">
          <a:extLst>
            <a:ext uri="{FF2B5EF4-FFF2-40B4-BE49-F238E27FC236}">
              <a16:creationId xmlns:a16="http://schemas.microsoft.com/office/drawing/2014/main" id="{E04F6596-55BD-4CE0-9901-E94A65DEE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30" name="Picture 15">
          <a:extLst>
            <a:ext uri="{FF2B5EF4-FFF2-40B4-BE49-F238E27FC236}">
              <a16:creationId xmlns:a16="http://schemas.microsoft.com/office/drawing/2014/main" id="{9374C278-D500-461C-81FE-07922B966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31" name="Picture 16">
          <a:extLst>
            <a:ext uri="{FF2B5EF4-FFF2-40B4-BE49-F238E27FC236}">
              <a16:creationId xmlns:a16="http://schemas.microsoft.com/office/drawing/2014/main" id="{AD4502BF-5F5B-4A94-9CDA-C1AB6AB52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32" name="Picture 17">
          <a:extLst>
            <a:ext uri="{FF2B5EF4-FFF2-40B4-BE49-F238E27FC236}">
              <a16:creationId xmlns:a16="http://schemas.microsoft.com/office/drawing/2014/main" id="{0375FD27-F5D5-4C43-AC69-DF2ACB006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33" name="Picture 18">
          <a:extLst>
            <a:ext uri="{FF2B5EF4-FFF2-40B4-BE49-F238E27FC236}">
              <a16:creationId xmlns:a16="http://schemas.microsoft.com/office/drawing/2014/main" id="{F70C4E4A-8042-4943-81A5-B39322481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34" name="Picture 12">
          <a:extLst>
            <a:ext uri="{FF2B5EF4-FFF2-40B4-BE49-F238E27FC236}">
              <a16:creationId xmlns:a16="http://schemas.microsoft.com/office/drawing/2014/main" id="{85EC4582-3209-4A50-BCBC-4BBDA30B5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35" name="Picture 13">
          <a:extLst>
            <a:ext uri="{FF2B5EF4-FFF2-40B4-BE49-F238E27FC236}">
              <a16:creationId xmlns:a16="http://schemas.microsoft.com/office/drawing/2014/main" id="{47A5E454-D4A3-4D0A-9C6D-F92FEEC19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36" name="Picture 14">
          <a:extLst>
            <a:ext uri="{FF2B5EF4-FFF2-40B4-BE49-F238E27FC236}">
              <a16:creationId xmlns:a16="http://schemas.microsoft.com/office/drawing/2014/main" id="{C6D0F569-5ED8-4C6D-9408-3C5931D5B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37" name="Picture 15">
          <a:extLst>
            <a:ext uri="{FF2B5EF4-FFF2-40B4-BE49-F238E27FC236}">
              <a16:creationId xmlns:a16="http://schemas.microsoft.com/office/drawing/2014/main" id="{564239F1-905E-4A81-8E52-B44925890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38" name="Picture 16">
          <a:extLst>
            <a:ext uri="{FF2B5EF4-FFF2-40B4-BE49-F238E27FC236}">
              <a16:creationId xmlns:a16="http://schemas.microsoft.com/office/drawing/2014/main" id="{E92FC50C-3A90-4E64-9C9E-342A801E6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39" name="Picture 17">
          <a:extLst>
            <a:ext uri="{FF2B5EF4-FFF2-40B4-BE49-F238E27FC236}">
              <a16:creationId xmlns:a16="http://schemas.microsoft.com/office/drawing/2014/main" id="{136067D9-A8BB-4D92-834E-8A42C8AC1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40" name="Picture 18">
          <a:extLst>
            <a:ext uri="{FF2B5EF4-FFF2-40B4-BE49-F238E27FC236}">
              <a16:creationId xmlns:a16="http://schemas.microsoft.com/office/drawing/2014/main" id="{2F8037DA-C729-4AAF-AF73-13F17CF0B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41" name="Picture 23">
          <a:extLst>
            <a:ext uri="{FF2B5EF4-FFF2-40B4-BE49-F238E27FC236}">
              <a16:creationId xmlns:a16="http://schemas.microsoft.com/office/drawing/2014/main" id="{FECE22AC-B41D-4C55-A0E6-75D8E52D4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42" name="Picture 24">
          <a:extLst>
            <a:ext uri="{FF2B5EF4-FFF2-40B4-BE49-F238E27FC236}">
              <a16:creationId xmlns:a16="http://schemas.microsoft.com/office/drawing/2014/main" id="{E9230A5F-506A-453F-B151-F5F6524AD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43" name="Picture 25">
          <a:extLst>
            <a:ext uri="{FF2B5EF4-FFF2-40B4-BE49-F238E27FC236}">
              <a16:creationId xmlns:a16="http://schemas.microsoft.com/office/drawing/2014/main" id="{B403B2E5-AF35-47D2-9082-E5A65CD29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44" name="Picture 26">
          <a:extLst>
            <a:ext uri="{FF2B5EF4-FFF2-40B4-BE49-F238E27FC236}">
              <a16:creationId xmlns:a16="http://schemas.microsoft.com/office/drawing/2014/main" id="{C90BA3B9-0BEA-4405-BCDE-B5733FADC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45" name="Picture 27">
          <a:extLst>
            <a:ext uri="{FF2B5EF4-FFF2-40B4-BE49-F238E27FC236}">
              <a16:creationId xmlns:a16="http://schemas.microsoft.com/office/drawing/2014/main" id="{25802768-9F12-452A-AA9F-F9D007D30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46" name="Picture 28">
          <a:extLst>
            <a:ext uri="{FF2B5EF4-FFF2-40B4-BE49-F238E27FC236}">
              <a16:creationId xmlns:a16="http://schemas.microsoft.com/office/drawing/2014/main" id="{31ACD8E9-283F-4832-8411-E52697620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47" name="Picture 29">
          <a:extLst>
            <a:ext uri="{FF2B5EF4-FFF2-40B4-BE49-F238E27FC236}">
              <a16:creationId xmlns:a16="http://schemas.microsoft.com/office/drawing/2014/main" id="{BAFEB745-F20A-4462-BEB9-C19087A2C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48" name="Picture 21">
          <a:extLst>
            <a:ext uri="{FF2B5EF4-FFF2-40B4-BE49-F238E27FC236}">
              <a16:creationId xmlns:a16="http://schemas.microsoft.com/office/drawing/2014/main" id="{529A3331-27C6-4056-9639-A9F4B607F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49" name="Picture 21">
          <a:extLst>
            <a:ext uri="{FF2B5EF4-FFF2-40B4-BE49-F238E27FC236}">
              <a16:creationId xmlns:a16="http://schemas.microsoft.com/office/drawing/2014/main" id="{D660EB61-AC29-4A1F-86DE-618602138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50" name="Picture 32">
          <a:extLst>
            <a:ext uri="{FF2B5EF4-FFF2-40B4-BE49-F238E27FC236}">
              <a16:creationId xmlns:a16="http://schemas.microsoft.com/office/drawing/2014/main" id="{D1AB2644-242A-49D6-B04F-4D49780CC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51" name="Picture 12">
          <a:extLst>
            <a:ext uri="{FF2B5EF4-FFF2-40B4-BE49-F238E27FC236}">
              <a16:creationId xmlns:a16="http://schemas.microsoft.com/office/drawing/2014/main" id="{85C137A9-7999-443B-AA6A-17EE632BB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52" name="Picture 13">
          <a:extLst>
            <a:ext uri="{FF2B5EF4-FFF2-40B4-BE49-F238E27FC236}">
              <a16:creationId xmlns:a16="http://schemas.microsoft.com/office/drawing/2014/main" id="{A9C1D033-7CB9-4732-A4A0-886AB4E2D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53" name="Picture 14">
          <a:extLst>
            <a:ext uri="{FF2B5EF4-FFF2-40B4-BE49-F238E27FC236}">
              <a16:creationId xmlns:a16="http://schemas.microsoft.com/office/drawing/2014/main" id="{5F96F063-D8CA-4FF2-848F-1391D4FE3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54" name="Picture 15">
          <a:extLst>
            <a:ext uri="{FF2B5EF4-FFF2-40B4-BE49-F238E27FC236}">
              <a16:creationId xmlns:a16="http://schemas.microsoft.com/office/drawing/2014/main" id="{19DC0017-66BC-4421-A2DE-D261D8DAD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55" name="Picture 16">
          <a:extLst>
            <a:ext uri="{FF2B5EF4-FFF2-40B4-BE49-F238E27FC236}">
              <a16:creationId xmlns:a16="http://schemas.microsoft.com/office/drawing/2014/main" id="{DD76515C-3A01-4FAD-9178-0A1DFA03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56" name="Picture 17">
          <a:extLst>
            <a:ext uri="{FF2B5EF4-FFF2-40B4-BE49-F238E27FC236}">
              <a16:creationId xmlns:a16="http://schemas.microsoft.com/office/drawing/2014/main" id="{E5C4E560-5497-4C1F-A7EE-0FAA4C5BA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57" name="Picture 18">
          <a:extLst>
            <a:ext uri="{FF2B5EF4-FFF2-40B4-BE49-F238E27FC236}">
              <a16:creationId xmlns:a16="http://schemas.microsoft.com/office/drawing/2014/main" id="{1BE6157D-5CC5-4248-B727-6F9C603ED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58" name="Picture 12">
          <a:extLst>
            <a:ext uri="{FF2B5EF4-FFF2-40B4-BE49-F238E27FC236}">
              <a16:creationId xmlns:a16="http://schemas.microsoft.com/office/drawing/2014/main" id="{1F5B8005-1C92-4DB2-9C34-BE19F71A9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59" name="Picture 13">
          <a:extLst>
            <a:ext uri="{FF2B5EF4-FFF2-40B4-BE49-F238E27FC236}">
              <a16:creationId xmlns:a16="http://schemas.microsoft.com/office/drawing/2014/main" id="{FB8B27E2-68AD-4C80-BCB9-F8A140534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60" name="Picture 14">
          <a:extLst>
            <a:ext uri="{FF2B5EF4-FFF2-40B4-BE49-F238E27FC236}">
              <a16:creationId xmlns:a16="http://schemas.microsoft.com/office/drawing/2014/main" id="{C03CCE07-1967-472B-A85D-B106EBE58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61" name="Picture 15">
          <a:extLst>
            <a:ext uri="{FF2B5EF4-FFF2-40B4-BE49-F238E27FC236}">
              <a16:creationId xmlns:a16="http://schemas.microsoft.com/office/drawing/2014/main" id="{A16467DB-C89C-4F0C-987B-E58FCF6C1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62" name="Picture 16">
          <a:extLst>
            <a:ext uri="{FF2B5EF4-FFF2-40B4-BE49-F238E27FC236}">
              <a16:creationId xmlns:a16="http://schemas.microsoft.com/office/drawing/2014/main" id="{5277D581-5C33-44BE-B680-5943E9A20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63" name="Picture 17">
          <a:extLst>
            <a:ext uri="{FF2B5EF4-FFF2-40B4-BE49-F238E27FC236}">
              <a16:creationId xmlns:a16="http://schemas.microsoft.com/office/drawing/2014/main" id="{EEB4C270-0938-4363-92D6-6CDD9F5F0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64" name="Picture 18">
          <a:extLst>
            <a:ext uri="{FF2B5EF4-FFF2-40B4-BE49-F238E27FC236}">
              <a16:creationId xmlns:a16="http://schemas.microsoft.com/office/drawing/2014/main" id="{82E4084E-DC6F-46D9-8DA4-610116BBD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65" name="Picture 23">
          <a:extLst>
            <a:ext uri="{FF2B5EF4-FFF2-40B4-BE49-F238E27FC236}">
              <a16:creationId xmlns:a16="http://schemas.microsoft.com/office/drawing/2014/main" id="{4F117ED0-0F42-4118-BECF-5EA7B5A6E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66" name="Picture 24">
          <a:extLst>
            <a:ext uri="{FF2B5EF4-FFF2-40B4-BE49-F238E27FC236}">
              <a16:creationId xmlns:a16="http://schemas.microsoft.com/office/drawing/2014/main" id="{93C24927-B025-409E-8320-4033A0EFA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67" name="Picture 25">
          <a:extLst>
            <a:ext uri="{FF2B5EF4-FFF2-40B4-BE49-F238E27FC236}">
              <a16:creationId xmlns:a16="http://schemas.microsoft.com/office/drawing/2014/main" id="{67EE8A17-A79A-4327-9A73-4271E7C0F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68" name="Picture 26">
          <a:extLst>
            <a:ext uri="{FF2B5EF4-FFF2-40B4-BE49-F238E27FC236}">
              <a16:creationId xmlns:a16="http://schemas.microsoft.com/office/drawing/2014/main" id="{24932CFB-B374-4848-8594-A4574DB38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69" name="Picture 27">
          <a:extLst>
            <a:ext uri="{FF2B5EF4-FFF2-40B4-BE49-F238E27FC236}">
              <a16:creationId xmlns:a16="http://schemas.microsoft.com/office/drawing/2014/main" id="{38DE46CA-9657-4BE9-9DBD-410C7FB9B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70" name="Picture 28">
          <a:extLst>
            <a:ext uri="{FF2B5EF4-FFF2-40B4-BE49-F238E27FC236}">
              <a16:creationId xmlns:a16="http://schemas.microsoft.com/office/drawing/2014/main" id="{B6A7AA0B-8F8E-4C5B-92B7-C9324C27F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71" name="Picture 29">
          <a:extLst>
            <a:ext uri="{FF2B5EF4-FFF2-40B4-BE49-F238E27FC236}">
              <a16:creationId xmlns:a16="http://schemas.microsoft.com/office/drawing/2014/main" id="{17BD79C8-B023-46BA-B614-CBAA01894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72" name="Picture 21">
          <a:extLst>
            <a:ext uri="{FF2B5EF4-FFF2-40B4-BE49-F238E27FC236}">
              <a16:creationId xmlns:a16="http://schemas.microsoft.com/office/drawing/2014/main" id="{1259764B-3824-4B06-B037-A0ED50BE2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73" name="Picture 21">
          <a:extLst>
            <a:ext uri="{FF2B5EF4-FFF2-40B4-BE49-F238E27FC236}">
              <a16:creationId xmlns:a16="http://schemas.microsoft.com/office/drawing/2014/main" id="{0D276792-0982-4CDE-8FC4-A65E7311F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74" name="Picture 32">
          <a:extLst>
            <a:ext uri="{FF2B5EF4-FFF2-40B4-BE49-F238E27FC236}">
              <a16:creationId xmlns:a16="http://schemas.microsoft.com/office/drawing/2014/main" id="{59932B6A-C678-4B13-8C2A-93E9B785D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75" name="Picture 12">
          <a:extLst>
            <a:ext uri="{FF2B5EF4-FFF2-40B4-BE49-F238E27FC236}">
              <a16:creationId xmlns:a16="http://schemas.microsoft.com/office/drawing/2014/main" id="{64D87E7E-BE24-4AEB-8542-DFACE22A8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76" name="Picture 13">
          <a:extLst>
            <a:ext uri="{FF2B5EF4-FFF2-40B4-BE49-F238E27FC236}">
              <a16:creationId xmlns:a16="http://schemas.microsoft.com/office/drawing/2014/main" id="{0B800861-B18E-4637-BB66-EF488A9B8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77" name="Picture 14">
          <a:extLst>
            <a:ext uri="{FF2B5EF4-FFF2-40B4-BE49-F238E27FC236}">
              <a16:creationId xmlns:a16="http://schemas.microsoft.com/office/drawing/2014/main" id="{026203BA-728D-43F6-BAA2-7ADB57DD9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78" name="Picture 15">
          <a:extLst>
            <a:ext uri="{FF2B5EF4-FFF2-40B4-BE49-F238E27FC236}">
              <a16:creationId xmlns:a16="http://schemas.microsoft.com/office/drawing/2014/main" id="{FF9711CC-CA2B-4BB2-9083-17998090B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79" name="Picture 16">
          <a:extLst>
            <a:ext uri="{FF2B5EF4-FFF2-40B4-BE49-F238E27FC236}">
              <a16:creationId xmlns:a16="http://schemas.microsoft.com/office/drawing/2014/main" id="{A58946B7-E4B0-4BC9-A911-39113ACA2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80" name="Picture 17">
          <a:extLst>
            <a:ext uri="{FF2B5EF4-FFF2-40B4-BE49-F238E27FC236}">
              <a16:creationId xmlns:a16="http://schemas.microsoft.com/office/drawing/2014/main" id="{8832839C-711E-4924-8F0E-6CB03E880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81" name="Picture 18">
          <a:extLst>
            <a:ext uri="{FF2B5EF4-FFF2-40B4-BE49-F238E27FC236}">
              <a16:creationId xmlns:a16="http://schemas.microsoft.com/office/drawing/2014/main" id="{40E7DD67-D487-43CC-B4CE-97ABC562F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82" name="Picture 12">
          <a:extLst>
            <a:ext uri="{FF2B5EF4-FFF2-40B4-BE49-F238E27FC236}">
              <a16:creationId xmlns:a16="http://schemas.microsoft.com/office/drawing/2014/main" id="{DDBADACA-250D-4991-AED4-9F59CF195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83" name="Picture 13">
          <a:extLst>
            <a:ext uri="{FF2B5EF4-FFF2-40B4-BE49-F238E27FC236}">
              <a16:creationId xmlns:a16="http://schemas.microsoft.com/office/drawing/2014/main" id="{F646D8D1-DE8F-489C-A0A5-7AE0F29F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84" name="Picture 14">
          <a:extLst>
            <a:ext uri="{FF2B5EF4-FFF2-40B4-BE49-F238E27FC236}">
              <a16:creationId xmlns:a16="http://schemas.microsoft.com/office/drawing/2014/main" id="{752E267E-118B-4B82-B552-33E480592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85" name="Picture 15">
          <a:extLst>
            <a:ext uri="{FF2B5EF4-FFF2-40B4-BE49-F238E27FC236}">
              <a16:creationId xmlns:a16="http://schemas.microsoft.com/office/drawing/2014/main" id="{023B1FAA-8C2D-4250-944D-55F7B7422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86" name="Picture 16">
          <a:extLst>
            <a:ext uri="{FF2B5EF4-FFF2-40B4-BE49-F238E27FC236}">
              <a16:creationId xmlns:a16="http://schemas.microsoft.com/office/drawing/2014/main" id="{A9E0A1F6-9B1E-4698-97C5-E74F3AD31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87" name="Picture 17">
          <a:extLst>
            <a:ext uri="{FF2B5EF4-FFF2-40B4-BE49-F238E27FC236}">
              <a16:creationId xmlns:a16="http://schemas.microsoft.com/office/drawing/2014/main" id="{057E003E-68D8-4090-81BA-72BB63F94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88" name="Picture 18">
          <a:extLst>
            <a:ext uri="{FF2B5EF4-FFF2-40B4-BE49-F238E27FC236}">
              <a16:creationId xmlns:a16="http://schemas.microsoft.com/office/drawing/2014/main" id="{870BF58A-D22B-4084-8720-0E95BBAD1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89" name="Picture 23">
          <a:extLst>
            <a:ext uri="{FF2B5EF4-FFF2-40B4-BE49-F238E27FC236}">
              <a16:creationId xmlns:a16="http://schemas.microsoft.com/office/drawing/2014/main" id="{22919AEF-73B3-4796-8F60-3DAFCEAC4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090" name="Picture 24">
          <a:extLst>
            <a:ext uri="{FF2B5EF4-FFF2-40B4-BE49-F238E27FC236}">
              <a16:creationId xmlns:a16="http://schemas.microsoft.com/office/drawing/2014/main" id="{C6513534-F769-4BBE-9E0B-1D5DB72FB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091" name="Picture 25">
          <a:extLst>
            <a:ext uri="{FF2B5EF4-FFF2-40B4-BE49-F238E27FC236}">
              <a16:creationId xmlns:a16="http://schemas.microsoft.com/office/drawing/2014/main" id="{1D03C25F-1297-48A8-95A3-49F4D4F43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092" name="Picture 26">
          <a:extLst>
            <a:ext uri="{FF2B5EF4-FFF2-40B4-BE49-F238E27FC236}">
              <a16:creationId xmlns:a16="http://schemas.microsoft.com/office/drawing/2014/main" id="{A9AF15CA-3007-4E7D-BE80-D63D107D1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093" name="Picture 27">
          <a:extLst>
            <a:ext uri="{FF2B5EF4-FFF2-40B4-BE49-F238E27FC236}">
              <a16:creationId xmlns:a16="http://schemas.microsoft.com/office/drawing/2014/main" id="{17CFBA3D-F245-4C8A-BD3A-0D4462DD0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094" name="Picture 28">
          <a:extLst>
            <a:ext uri="{FF2B5EF4-FFF2-40B4-BE49-F238E27FC236}">
              <a16:creationId xmlns:a16="http://schemas.microsoft.com/office/drawing/2014/main" id="{3C650E42-623E-4B9C-AD84-8A6D91F1E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095" name="Picture 29">
          <a:extLst>
            <a:ext uri="{FF2B5EF4-FFF2-40B4-BE49-F238E27FC236}">
              <a16:creationId xmlns:a16="http://schemas.microsoft.com/office/drawing/2014/main" id="{7341D733-FF8F-4678-995A-B084E35BD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96" name="Picture 21">
          <a:extLst>
            <a:ext uri="{FF2B5EF4-FFF2-40B4-BE49-F238E27FC236}">
              <a16:creationId xmlns:a16="http://schemas.microsoft.com/office/drawing/2014/main" id="{5454CB42-5DF9-4572-8AF3-F97E10F1C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97" name="Picture 21">
          <a:extLst>
            <a:ext uri="{FF2B5EF4-FFF2-40B4-BE49-F238E27FC236}">
              <a16:creationId xmlns:a16="http://schemas.microsoft.com/office/drawing/2014/main" id="{E38619B6-36ED-443B-B067-362FCFDEE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098" name="Picture 32">
          <a:extLst>
            <a:ext uri="{FF2B5EF4-FFF2-40B4-BE49-F238E27FC236}">
              <a16:creationId xmlns:a16="http://schemas.microsoft.com/office/drawing/2014/main" id="{6D147038-0F99-44BE-B0F7-56CF49F02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099" name="Picture 12">
          <a:extLst>
            <a:ext uri="{FF2B5EF4-FFF2-40B4-BE49-F238E27FC236}">
              <a16:creationId xmlns:a16="http://schemas.microsoft.com/office/drawing/2014/main" id="{D605EC2A-5FCE-409F-8FF4-E08C53DB1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00" name="Picture 13">
          <a:extLst>
            <a:ext uri="{FF2B5EF4-FFF2-40B4-BE49-F238E27FC236}">
              <a16:creationId xmlns:a16="http://schemas.microsoft.com/office/drawing/2014/main" id="{96A89C72-782F-41F6-B14C-F9EC7F5D6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01" name="Picture 14">
          <a:extLst>
            <a:ext uri="{FF2B5EF4-FFF2-40B4-BE49-F238E27FC236}">
              <a16:creationId xmlns:a16="http://schemas.microsoft.com/office/drawing/2014/main" id="{881C8476-6BB8-472B-B0A1-02572743F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02" name="Picture 15">
          <a:extLst>
            <a:ext uri="{FF2B5EF4-FFF2-40B4-BE49-F238E27FC236}">
              <a16:creationId xmlns:a16="http://schemas.microsoft.com/office/drawing/2014/main" id="{5911F0A7-301F-4C7B-B87F-30ECEBA9C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03" name="Picture 16">
          <a:extLst>
            <a:ext uri="{FF2B5EF4-FFF2-40B4-BE49-F238E27FC236}">
              <a16:creationId xmlns:a16="http://schemas.microsoft.com/office/drawing/2014/main" id="{59755364-6334-4AD2-AEF5-E994B8DE1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04" name="Picture 17">
          <a:extLst>
            <a:ext uri="{FF2B5EF4-FFF2-40B4-BE49-F238E27FC236}">
              <a16:creationId xmlns:a16="http://schemas.microsoft.com/office/drawing/2014/main" id="{F8E9A630-A4C2-4A32-BB32-19F4ECA9D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05" name="Picture 18">
          <a:extLst>
            <a:ext uri="{FF2B5EF4-FFF2-40B4-BE49-F238E27FC236}">
              <a16:creationId xmlns:a16="http://schemas.microsoft.com/office/drawing/2014/main" id="{42A8EFDF-429D-456B-864E-AF9288D58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06" name="Picture 12">
          <a:extLst>
            <a:ext uri="{FF2B5EF4-FFF2-40B4-BE49-F238E27FC236}">
              <a16:creationId xmlns:a16="http://schemas.microsoft.com/office/drawing/2014/main" id="{4D94CE51-58C8-4894-B9EF-D9A8E617F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07" name="Picture 13">
          <a:extLst>
            <a:ext uri="{FF2B5EF4-FFF2-40B4-BE49-F238E27FC236}">
              <a16:creationId xmlns:a16="http://schemas.microsoft.com/office/drawing/2014/main" id="{250AB76D-C9CE-4860-976B-EE011856C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08" name="Picture 14">
          <a:extLst>
            <a:ext uri="{FF2B5EF4-FFF2-40B4-BE49-F238E27FC236}">
              <a16:creationId xmlns:a16="http://schemas.microsoft.com/office/drawing/2014/main" id="{B89FAADC-7181-4571-AB36-43945EE39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09" name="Picture 15">
          <a:extLst>
            <a:ext uri="{FF2B5EF4-FFF2-40B4-BE49-F238E27FC236}">
              <a16:creationId xmlns:a16="http://schemas.microsoft.com/office/drawing/2014/main" id="{545FA446-C065-4CCD-B576-DF19B89A3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10" name="Picture 16">
          <a:extLst>
            <a:ext uri="{FF2B5EF4-FFF2-40B4-BE49-F238E27FC236}">
              <a16:creationId xmlns:a16="http://schemas.microsoft.com/office/drawing/2014/main" id="{AD63DEC8-99F8-46FE-9AB9-4BF7AAB1C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11" name="Picture 17">
          <a:extLst>
            <a:ext uri="{FF2B5EF4-FFF2-40B4-BE49-F238E27FC236}">
              <a16:creationId xmlns:a16="http://schemas.microsoft.com/office/drawing/2014/main" id="{BFAF4849-5666-408F-8167-A2AA40FA4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12" name="Picture 18">
          <a:extLst>
            <a:ext uri="{FF2B5EF4-FFF2-40B4-BE49-F238E27FC236}">
              <a16:creationId xmlns:a16="http://schemas.microsoft.com/office/drawing/2014/main" id="{AA48D012-C13D-43B0-90EE-7573AC6F2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13" name="Picture 23">
          <a:extLst>
            <a:ext uri="{FF2B5EF4-FFF2-40B4-BE49-F238E27FC236}">
              <a16:creationId xmlns:a16="http://schemas.microsoft.com/office/drawing/2014/main" id="{22D411E6-D56E-47BA-989A-2F97FA98D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14" name="Picture 24">
          <a:extLst>
            <a:ext uri="{FF2B5EF4-FFF2-40B4-BE49-F238E27FC236}">
              <a16:creationId xmlns:a16="http://schemas.microsoft.com/office/drawing/2014/main" id="{65D3EE3E-1962-424C-B117-2702C7C24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15" name="Picture 25">
          <a:extLst>
            <a:ext uri="{FF2B5EF4-FFF2-40B4-BE49-F238E27FC236}">
              <a16:creationId xmlns:a16="http://schemas.microsoft.com/office/drawing/2014/main" id="{36D6B9C6-3731-4BCC-86B7-A2ECE55DA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16" name="Picture 26">
          <a:extLst>
            <a:ext uri="{FF2B5EF4-FFF2-40B4-BE49-F238E27FC236}">
              <a16:creationId xmlns:a16="http://schemas.microsoft.com/office/drawing/2014/main" id="{99BD1B40-74AA-40C3-B233-B0B48D4D8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17" name="Picture 27">
          <a:extLst>
            <a:ext uri="{FF2B5EF4-FFF2-40B4-BE49-F238E27FC236}">
              <a16:creationId xmlns:a16="http://schemas.microsoft.com/office/drawing/2014/main" id="{8917DE7F-D704-443E-A08F-71A423CDA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18" name="Picture 28">
          <a:extLst>
            <a:ext uri="{FF2B5EF4-FFF2-40B4-BE49-F238E27FC236}">
              <a16:creationId xmlns:a16="http://schemas.microsoft.com/office/drawing/2014/main" id="{A20A658C-A82F-4093-8B79-D417063D9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19" name="Picture 29">
          <a:extLst>
            <a:ext uri="{FF2B5EF4-FFF2-40B4-BE49-F238E27FC236}">
              <a16:creationId xmlns:a16="http://schemas.microsoft.com/office/drawing/2014/main" id="{642903C2-E740-40DF-8FD5-89B5213B4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20" name="Picture 21">
          <a:extLst>
            <a:ext uri="{FF2B5EF4-FFF2-40B4-BE49-F238E27FC236}">
              <a16:creationId xmlns:a16="http://schemas.microsoft.com/office/drawing/2014/main" id="{3EE6A99C-3612-4EF8-9121-8CE7D2680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21" name="Picture 21">
          <a:extLst>
            <a:ext uri="{FF2B5EF4-FFF2-40B4-BE49-F238E27FC236}">
              <a16:creationId xmlns:a16="http://schemas.microsoft.com/office/drawing/2014/main" id="{C865CA2E-93E8-40BA-8CDA-6F1EDDE68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22" name="Picture 32">
          <a:extLst>
            <a:ext uri="{FF2B5EF4-FFF2-40B4-BE49-F238E27FC236}">
              <a16:creationId xmlns:a16="http://schemas.microsoft.com/office/drawing/2014/main" id="{B95A2B4B-C028-443F-9BD1-3D4183AA8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23" name="Picture 12">
          <a:extLst>
            <a:ext uri="{FF2B5EF4-FFF2-40B4-BE49-F238E27FC236}">
              <a16:creationId xmlns:a16="http://schemas.microsoft.com/office/drawing/2014/main" id="{E5D38459-7446-4F19-9479-CDD3DE3F9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24" name="Picture 13">
          <a:extLst>
            <a:ext uri="{FF2B5EF4-FFF2-40B4-BE49-F238E27FC236}">
              <a16:creationId xmlns:a16="http://schemas.microsoft.com/office/drawing/2014/main" id="{0E082055-EDB8-40AD-8448-BFCDA166B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25" name="Picture 14">
          <a:extLst>
            <a:ext uri="{FF2B5EF4-FFF2-40B4-BE49-F238E27FC236}">
              <a16:creationId xmlns:a16="http://schemas.microsoft.com/office/drawing/2014/main" id="{0365FDC9-660C-4425-93BF-E4B85964A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26" name="Picture 15">
          <a:extLst>
            <a:ext uri="{FF2B5EF4-FFF2-40B4-BE49-F238E27FC236}">
              <a16:creationId xmlns:a16="http://schemas.microsoft.com/office/drawing/2014/main" id="{779B5581-5E76-46AA-ADE5-C6B1AB0FB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27" name="Picture 16">
          <a:extLst>
            <a:ext uri="{FF2B5EF4-FFF2-40B4-BE49-F238E27FC236}">
              <a16:creationId xmlns:a16="http://schemas.microsoft.com/office/drawing/2014/main" id="{D982875F-6E32-42C0-B00E-E90A25C69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28" name="Picture 17">
          <a:extLst>
            <a:ext uri="{FF2B5EF4-FFF2-40B4-BE49-F238E27FC236}">
              <a16:creationId xmlns:a16="http://schemas.microsoft.com/office/drawing/2014/main" id="{81FE8659-1047-43D7-968B-973070B3B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29" name="Picture 18">
          <a:extLst>
            <a:ext uri="{FF2B5EF4-FFF2-40B4-BE49-F238E27FC236}">
              <a16:creationId xmlns:a16="http://schemas.microsoft.com/office/drawing/2014/main" id="{2E331162-6657-43D0-AB85-D104367B5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30" name="Picture 12">
          <a:extLst>
            <a:ext uri="{FF2B5EF4-FFF2-40B4-BE49-F238E27FC236}">
              <a16:creationId xmlns:a16="http://schemas.microsoft.com/office/drawing/2014/main" id="{987ED204-E94D-4F61-B7F2-6D34A8F47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31" name="Picture 13">
          <a:extLst>
            <a:ext uri="{FF2B5EF4-FFF2-40B4-BE49-F238E27FC236}">
              <a16:creationId xmlns:a16="http://schemas.microsoft.com/office/drawing/2014/main" id="{76FB44CD-BEEC-4CFE-83C9-BA58637E0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32" name="Picture 14">
          <a:extLst>
            <a:ext uri="{FF2B5EF4-FFF2-40B4-BE49-F238E27FC236}">
              <a16:creationId xmlns:a16="http://schemas.microsoft.com/office/drawing/2014/main" id="{67BC8BA0-CCBC-4050-AE41-D0EC85F7F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33" name="Picture 15">
          <a:extLst>
            <a:ext uri="{FF2B5EF4-FFF2-40B4-BE49-F238E27FC236}">
              <a16:creationId xmlns:a16="http://schemas.microsoft.com/office/drawing/2014/main" id="{F84C6CE1-6F3C-4719-8C1C-B6170C235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34" name="Picture 16">
          <a:extLst>
            <a:ext uri="{FF2B5EF4-FFF2-40B4-BE49-F238E27FC236}">
              <a16:creationId xmlns:a16="http://schemas.microsoft.com/office/drawing/2014/main" id="{552A08D3-DE8D-4FB1-92AD-3D206EA66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35" name="Picture 17">
          <a:extLst>
            <a:ext uri="{FF2B5EF4-FFF2-40B4-BE49-F238E27FC236}">
              <a16:creationId xmlns:a16="http://schemas.microsoft.com/office/drawing/2014/main" id="{F8B2AA1D-E032-4FC1-AD6A-D0C763BE5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36" name="Picture 18">
          <a:extLst>
            <a:ext uri="{FF2B5EF4-FFF2-40B4-BE49-F238E27FC236}">
              <a16:creationId xmlns:a16="http://schemas.microsoft.com/office/drawing/2014/main" id="{07160635-6455-414B-956C-1CA325243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37" name="Picture 23">
          <a:extLst>
            <a:ext uri="{FF2B5EF4-FFF2-40B4-BE49-F238E27FC236}">
              <a16:creationId xmlns:a16="http://schemas.microsoft.com/office/drawing/2014/main" id="{05149D1E-3916-4092-A9A7-FB7F928E0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38" name="Picture 24">
          <a:extLst>
            <a:ext uri="{FF2B5EF4-FFF2-40B4-BE49-F238E27FC236}">
              <a16:creationId xmlns:a16="http://schemas.microsoft.com/office/drawing/2014/main" id="{6909EB1F-E5EC-4A22-8CB4-1F656C4CA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39" name="Picture 25">
          <a:extLst>
            <a:ext uri="{FF2B5EF4-FFF2-40B4-BE49-F238E27FC236}">
              <a16:creationId xmlns:a16="http://schemas.microsoft.com/office/drawing/2014/main" id="{2884260A-8A47-460B-8D8B-315EE76D9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40" name="Picture 26">
          <a:extLst>
            <a:ext uri="{FF2B5EF4-FFF2-40B4-BE49-F238E27FC236}">
              <a16:creationId xmlns:a16="http://schemas.microsoft.com/office/drawing/2014/main" id="{C6A49EF5-DAD0-41D2-BF89-FD05DA4EC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41" name="Picture 27">
          <a:extLst>
            <a:ext uri="{FF2B5EF4-FFF2-40B4-BE49-F238E27FC236}">
              <a16:creationId xmlns:a16="http://schemas.microsoft.com/office/drawing/2014/main" id="{733DB396-F0EE-47CF-A5FC-01AD36F12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42" name="Picture 28">
          <a:extLst>
            <a:ext uri="{FF2B5EF4-FFF2-40B4-BE49-F238E27FC236}">
              <a16:creationId xmlns:a16="http://schemas.microsoft.com/office/drawing/2014/main" id="{E4E25D05-E01E-4A8D-946E-0ADD8DD9E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43" name="Picture 29">
          <a:extLst>
            <a:ext uri="{FF2B5EF4-FFF2-40B4-BE49-F238E27FC236}">
              <a16:creationId xmlns:a16="http://schemas.microsoft.com/office/drawing/2014/main" id="{5E47215C-CB88-4421-9FA6-BED1CFCA8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44" name="Picture 21">
          <a:extLst>
            <a:ext uri="{FF2B5EF4-FFF2-40B4-BE49-F238E27FC236}">
              <a16:creationId xmlns:a16="http://schemas.microsoft.com/office/drawing/2014/main" id="{F399A59F-1DE3-41A6-863B-B06486862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45" name="Picture 21">
          <a:extLst>
            <a:ext uri="{FF2B5EF4-FFF2-40B4-BE49-F238E27FC236}">
              <a16:creationId xmlns:a16="http://schemas.microsoft.com/office/drawing/2014/main" id="{B917CE13-8F03-46D3-B6EC-34DB005F9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46" name="Picture 32">
          <a:extLst>
            <a:ext uri="{FF2B5EF4-FFF2-40B4-BE49-F238E27FC236}">
              <a16:creationId xmlns:a16="http://schemas.microsoft.com/office/drawing/2014/main" id="{881B3072-0D4C-4C1F-B7DF-2F0EDE107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47" name="Picture 12">
          <a:extLst>
            <a:ext uri="{FF2B5EF4-FFF2-40B4-BE49-F238E27FC236}">
              <a16:creationId xmlns:a16="http://schemas.microsoft.com/office/drawing/2014/main" id="{26A3DDED-C03E-4FFE-ABBE-DB4668B86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48" name="Picture 13">
          <a:extLst>
            <a:ext uri="{FF2B5EF4-FFF2-40B4-BE49-F238E27FC236}">
              <a16:creationId xmlns:a16="http://schemas.microsoft.com/office/drawing/2014/main" id="{D638079A-C33E-49D0-95F2-87E5A16A3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49" name="Picture 14">
          <a:extLst>
            <a:ext uri="{FF2B5EF4-FFF2-40B4-BE49-F238E27FC236}">
              <a16:creationId xmlns:a16="http://schemas.microsoft.com/office/drawing/2014/main" id="{8011C740-1AEE-4509-A58C-80D84F26C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50" name="Picture 15">
          <a:extLst>
            <a:ext uri="{FF2B5EF4-FFF2-40B4-BE49-F238E27FC236}">
              <a16:creationId xmlns:a16="http://schemas.microsoft.com/office/drawing/2014/main" id="{C60563ED-FE18-40A9-81DD-56A975C83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51" name="Picture 16">
          <a:extLst>
            <a:ext uri="{FF2B5EF4-FFF2-40B4-BE49-F238E27FC236}">
              <a16:creationId xmlns:a16="http://schemas.microsoft.com/office/drawing/2014/main" id="{359C8A46-8C2D-4AA2-83AF-FFD0BED28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52" name="Picture 17">
          <a:extLst>
            <a:ext uri="{FF2B5EF4-FFF2-40B4-BE49-F238E27FC236}">
              <a16:creationId xmlns:a16="http://schemas.microsoft.com/office/drawing/2014/main" id="{039AB159-54DC-4AAE-B98C-9F61C8C37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53" name="Picture 18">
          <a:extLst>
            <a:ext uri="{FF2B5EF4-FFF2-40B4-BE49-F238E27FC236}">
              <a16:creationId xmlns:a16="http://schemas.microsoft.com/office/drawing/2014/main" id="{345A606D-3CB7-4953-8D35-CDCDE1832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54" name="Picture 12">
          <a:extLst>
            <a:ext uri="{FF2B5EF4-FFF2-40B4-BE49-F238E27FC236}">
              <a16:creationId xmlns:a16="http://schemas.microsoft.com/office/drawing/2014/main" id="{C47F4085-3171-4FE7-B65D-02182A717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55" name="Picture 13">
          <a:extLst>
            <a:ext uri="{FF2B5EF4-FFF2-40B4-BE49-F238E27FC236}">
              <a16:creationId xmlns:a16="http://schemas.microsoft.com/office/drawing/2014/main" id="{AA105221-F2E6-4426-86D1-7208F370C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56" name="Picture 14">
          <a:extLst>
            <a:ext uri="{FF2B5EF4-FFF2-40B4-BE49-F238E27FC236}">
              <a16:creationId xmlns:a16="http://schemas.microsoft.com/office/drawing/2014/main" id="{51AC3692-68BD-4A66-8996-1DD9F186E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57" name="Picture 15">
          <a:extLst>
            <a:ext uri="{FF2B5EF4-FFF2-40B4-BE49-F238E27FC236}">
              <a16:creationId xmlns:a16="http://schemas.microsoft.com/office/drawing/2014/main" id="{883BE3A9-7570-449D-9A5A-29475F920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58" name="Picture 16">
          <a:extLst>
            <a:ext uri="{FF2B5EF4-FFF2-40B4-BE49-F238E27FC236}">
              <a16:creationId xmlns:a16="http://schemas.microsoft.com/office/drawing/2014/main" id="{8E8A7F0B-6CD9-4F16-8CF7-2029058E0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59" name="Picture 17">
          <a:extLst>
            <a:ext uri="{FF2B5EF4-FFF2-40B4-BE49-F238E27FC236}">
              <a16:creationId xmlns:a16="http://schemas.microsoft.com/office/drawing/2014/main" id="{30B95381-D083-448B-A098-DFEA60B5E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60" name="Picture 18">
          <a:extLst>
            <a:ext uri="{FF2B5EF4-FFF2-40B4-BE49-F238E27FC236}">
              <a16:creationId xmlns:a16="http://schemas.microsoft.com/office/drawing/2014/main" id="{463A2820-FA7D-47A2-BDAD-1F48A6823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161" name="Picture 23">
          <a:extLst>
            <a:ext uri="{FF2B5EF4-FFF2-40B4-BE49-F238E27FC236}">
              <a16:creationId xmlns:a16="http://schemas.microsoft.com/office/drawing/2014/main" id="{CE831925-869C-4B8B-83D5-3E4963259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162" name="Picture 24">
          <a:extLst>
            <a:ext uri="{FF2B5EF4-FFF2-40B4-BE49-F238E27FC236}">
              <a16:creationId xmlns:a16="http://schemas.microsoft.com/office/drawing/2014/main" id="{3D3CF9D1-A675-417F-9D2F-42647BD97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163" name="Picture 25">
          <a:extLst>
            <a:ext uri="{FF2B5EF4-FFF2-40B4-BE49-F238E27FC236}">
              <a16:creationId xmlns:a16="http://schemas.microsoft.com/office/drawing/2014/main" id="{D20552CD-C7B7-45EF-AC1F-CE793F603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164" name="Picture 26">
          <a:extLst>
            <a:ext uri="{FF2B5EF4-FFF2-40B4-BE49-F238E27FC236}">
              <a16:creationId xmlns:a16="http://schemas.microsoft.com/office/drawing/2014/main" id="{3F129528-EACE-40C5-8827-DDF4B9D3A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165" name="Picture 27">
          <a:extLst>
            <a:ext uri="{FF2B5EF4-FFF2-40B4-BE49-F238E27FC236}">
              <a16:creationId xmlns:a16="http://schemas.microsoft.com/office/drawing/2014/main" id="{95E7D86C-AABF-4692-8886-43D7E8A87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166" name="Picture 28">
          <a:extLst>
            <a:ext uri="{FF2B5EF4-FFF2-40B4-BE49-F238E27FC236}">
              <a16:creationId xmlns:a16="http://schemas.microsoft.com/office/drawing/2014/main" id="{8DA94573-8B5A-4B7A-A3C4-50B68707A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167" name="Picture 29">
          <a:extLst>
            <a:ext uri="{FF2B5EF4-FFF2-40B4-BE49-F238E27FC236}">
              <a16:creationId xmlns:a16="http://schemas.microsoft.com/office/drawing/2014/main" id="{9F5F81F6-C414-471A-9192-3EDE2F4C1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68" name="Picture 21">
          <a:extLst>
            <a:ext uri="{FF2B5EF4-FFF2-40B4-BE49-F238E27FC236}">
              <a16:creationId xmlns:a16="http://schemas.microsoft.com/office/drawing/2014/main" id="{64EC2869-538A-4E9D-9965-C401EBE04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69" name="Picture 21">
          <a:extLst>
            <a:ext uri="{FF2B5EF4-FFF2-40B4-BE49-F238E27FC236}">
              <a16:creationId xmlns:a16="http://schemas.microsoft.com/office/drawing/2014/main" id="{242B59F8-24CE-4CB4-AF7C-7C215F7D3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170" name="Picture 32">
          <a:extLst>
            <a:ext uri="{FF2B5EF4-FFF2-40B4-BE49-F238E27FC236}">
              <a16:creationId xmlns:a16="http://schemas.microsoft.com/office/drawing/2014/main" id="{0E49AD9D-CF8F-48CD-B930-B5AA5AF81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171" name="Picture 12">
          <a:extLst>
            <a:ext uri="{FF2B5EF4-FFF2-40B4-BE49-F238E27FC236}">
              <a16:creationId xmlns:a16="http://schemas.microsoft.com/office/drawing/2014/main" id="{3D7E2AFE-848C-424B-BCA3-335F8FC4B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172" name="Picture 13">
          <a:extLst>
            <a:ext uri="{FF2B5EF4-FFF2-40B4-BE49-F238E27FC236}">
              <a16:creationId xmlns:a16="http://schemas.microsoft.com/office/drawing/2014/main" id="{5D41C15C-C614-4611-A6A0-051061C7A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173" name="Picture 14">
          <a:extLst>
            <a:ext uri="{FF2B5EF4-FFF2-40B4-BE49-F238E27FC236}">
              <a16:creationId xmlns:a16="http://schemas.microsoft.com/office/drawing/2014/main" id="{4646E415-67A1-4C20-9EBE-400C0ED59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174" name="Picture 15">
          <a:extLst>
            <a:ext uri="{FF2B5EF4-FFF2-40B4-BE49-F238E27FC236}">
              <a16:creationId xmlns:a16="http://schemas.microsoft.com/office/drawing/2014/main" id="{4BC55B6B-17F4-4822-AFEB-8FAD1531A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175" name="Picture 16">
          <a:extLst>
            <a:ext uri="{FF2B5EF4-FFF2-40B4-BE49-F238E27FC236}">
              <a16:creationId xmlns:a16="http://schemas.microsoft.com/office/drawing/2014/main" id="{A811FEC8-0639-411D-A717-365AF0DE7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176" name="Picture 17">
          <a:extLst>
            <a:ext uri="{FF2B5EF4-FFF2-40B4-BE49-F238E27FC236}">
              <a16:creationId xmlns:a16="http://schemas.microsoft.com/office/drawing/2014/main" id="{C4132186-D5B9-4346-91DA-BD3D9AADA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177" name="Picture 18">
          <a:extLst>
            <a:ext uri="{FF2B5EF4-FFF2-40B4-BE49-F238E27FC236}">
              <a16:creationId xmlns:a16="http://schemas.microsoft.com/office/drawing/2014/main" id="{F1167C1C-FADA-4C7D-AA63-AD883AED1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178" name="Picture 12">
          <a:extLst>
            <a:ext uri="{FF2B5EF4-FFF2-40B4-BE49-F238E27FC236}">
              <a16:creationId xmlns:a16="http://schemas.microsoft.com/office/drawing/2014/main" id="{16955785-AAA7-49D7-9BE7-7EC83D4D9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179" name="Picture 13">
          <a:extLst>
            <a:ext uri="{FF2B5EF4-FFF2-40B4-BE49-F238E27FC236}">
              <a16:creationId xmlns:a16="http://schemas.microsoft.com/office/drawing/2014/main" id="{57778D0D-EAEE-483B-A32C-5CED3EA35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180" name="Picture 14">
          <a:extLst>
            <a:ext uri="{FF2B5EF4-FFF2-40B4-BE49-F238E27FC236}">
              <a16:creationId xmlns:a16="http://schemas.microsoft.com/office/drawing/2014/main" id="{027A3A88-76E5-458B-859D-039C992C9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181" name="Picture 15">
          <a:extLst>
            <a:ext uri="{FF2B5EF4-FFF2-40B4-BE49-F238E27FC236}">
              <a16:creationId xmlns:a16="http://schemas.microsoft.com/office/drawing/2014/main" id="{AC7F480B-EFD2-4A29-B89E-A5CB130AF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182" name="Picture 16">
          <a:extLst>
            <a:ext uri="{FF2B5EF4-FFF2-40B4-BE49-F238E27FC236}">
              <a16:creationId xmlns:a16="http://schemas.microsoft.com/office/drawing/2014/main" id="{9ECF85F2-FBD3-47A0-897F-C082D5301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183" name="Picture 17">
          <a:extLst>
            <a:ext uri="{FF2B5EF4-FFF2-40B4-BE49-F238E27FC236}">
              <a16:creationId xmlns:a16="http://schemas.microsoft.com/office/drawing/2014/main" id="{7A465FFE-4EDE-42FC-A377-BD0623F69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184" name="Picture 18">
          <a:extLst>
            <a:ext uri="{FF2B5EF4-FFF2-40B4-BE49-F238E27FC236}">
              <a16:creationId xmlns:a16="http://schemas.microsoft.com/office/drawing/2014/main" id="{31722324-40B0-4093-9C25-805E9B920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185" name="Picture 23">
          <a:extLst>
            <a:ext uri="{FF2B5EF4-FFF2-40B4-BE49-F238E27FC236}">
              <a16:creationId xmlns:a16="http://schemas.microsoft.com/office/drawing/2014/main" id="{5C9F3A05-E912-43E4-87AF-8BBCBB4C8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186" name="Picture 24">
          <a:extLst>
            <a:ext uri="{FF2B5EF4-FFF2-40B4-BE49-F238E27FC236}">
              <a16:creationId xmlns:a16="http://schemas.microsoft.com/office/drawing/2014/main" id="{32618A11-5DA0-4129-8CCB-FD6C1EBC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187" name="Picture 25">
          <a:extLst>
            <a:ext uri="{FF2B5EF4-FFF2-40B4-BE49-F238E27FC236}">
              <a16:creationId xmlns:a16="http://schemas.microsoft.com/office/drawing/2014/main" id="{7276F69B-8F87-4663-A0D3-96512EA0A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188" name="Picture 26">
          <a:extLst>
            <a:ext uri="{FF2B5EF4-FFF2-40B4-BE49-F238E27FC236}">
              <a16:creationId xmlns:a16="http://schemas.microsoft.com/office/drawing/2014/main" id="{C7CA2860-A5B0-4E5D-B1B9-696F4C664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189" name="Picture 27">
          <a:extLst>
            <a:ext uri="{FF2B5EF4-FFF2-40B4-BE49-F238E27FC236}">
              <a16:creationId xmlns:a16="http://schemas.microsoft.com/office/drawing/2014/main" id="{D00DCA31-587F-4F53-8364-B0679433A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190" name="Picture 28">
          <a:extLst>
            <a:ext uri="{FF2B5EF4-FFF2-40B4-BE49-F238E27FC236}">
              <a16:creationId xmlns:a16="http://schemas.microsoft.com/office/drawing/2014/main" id="{169E9E2E-C3A7-4F36-9E6B-0ACB76086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191" name="Picture 29">
          <a:extLst>
            <a:ext uri="{FF2B5EF4-FFF2-40B4-BE49-F238E27FC236}">
              <a16:creationId xmlns:a16="http://schemas.microsoft.com/office/drawing/2014/main" id="{19AE0A42-B372-4EE1-A325-7A45CAC84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192" name="Picture 21">
          <a:extLst>
            <a:ext uri="{FF2B5EF4-FFF2-40B4-BE49-F238E27FC236}">
              <a16:creationId xmlns:a16="http://schemas.microsoft.com/office/drawing/2014/main" id="{F3E1EE5A-7D81-445F-8441-6B1EA024E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193" name="Picture 21">
          <a:extLst>
            <a:ext uri="{FF2B5EF4-FFF2-40B4-BE49-F238E27FC236}">
              <a16:creationId xmlns:a16="http://schemas.microsoft.com/office/drawing/2014/main" id="{B49A1E25-2B47-4C36-BFCA-33DBAF7C4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194" name="Picture 32">
          <a:extLst>
            <a:ext uri="{FF2B5EF4-FFF2-40B4-BE49-F238E27FC236}">
              <a16:creationId xmlns:a16="http://schemas.microsoft.com/office/drawing/2014/main" id="{BD735338-647B-41D7-B974-C482DBB2D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195" name="Picture 12">
          <a:extLst>
            <a:ext uri="{FF2B5EF4-FFF2-40B4-BE49-F238E27FC236}">
              <a16:creationId xmlns:a16="http://schemas.microsoft.com/office/drawing/2014/main" id="{666A4A5B-3253-48A5-9A71-B329ED438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196" name="Picture 13">
          <a:extLst>
            <a:ext uri="{FF2B5EF4-FFF2-40B4-BE49-F238E27FC236}">
              <a16:creationId xmlns:a16="http://schemas.microsoft.com/office/drawing/2014/main" id="{A8FE29FA-37FE-4250-BEE2-A1531F731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197" name="Picture 14">
          <a:extLst>
            <a:ext uri="{FF2B5EF4-FFF2-40B4-BE49-F238E27FC236}">
              <a16:creationId xmlns:a16="http://schemas.microsoft.com/office/drawing/2014/main" id="{09843608-CF30-4010-99E7-00B2368C4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198" name="Picture 15">
          <a:extLst>
            <a:ext uri="{FF2B5EF4-FFF2-40B4-BE49-F238E27FC236}">
              <a16:creationId xmlns:a16="http://schemas.microsoft.com/office/drawing/2014/main" id="{45180CFF-8E5B-4DA3-B88A-5D113A268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199" name="Picture 16">
          <a:extLst>
            <a:ext uri="{FF2B5EF4-FFF2-40B4-BE49-F238E27FC236}">
              <a16:creationId xmlns:a16="http://schemas.microsoft.com/office/drawing/2014/main" id="{4FCC14A0-0967-46A0-8FF6-022EB04F4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200" name="Picture 17">
          <a:extLst>
            <a:ext uri="{FF2B5EF4-FFF2-40B4-BE49-F238E27FC236}">
              <a16:creationId xmlns:a16="http://schemas.microsoft.com/office/drawing/2014/main" id="{BD4E1A7F-53EA-4A1E-BDFD-435D82848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201" name="Picture 18">
          <a:extLst>
            <a:ext uri="{FF2B5EF4-FFF2-40B4-BE49-F238E27FC236}">
              <a16:creationId xmlns:a16="http://schemas.microsoft.com/office/drawing/2014/main" id="{C229B633-4B60-4679-87BC-C0CF6E3A6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202" name="Picture 12">
          <a:extLst>
            <a:ext uri="{FF2B5EF4-FFF2-40B4-BE49-F238E27FC236}">
              <a16:creationId xmlns:a16="http://schemas.microsoft.com/office/drawing/2014/main" id="{3A0DF018-93EA-4520-A7A6-A6552E4B7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203" name="Picture 13">
          <a:extLst>
            <a:ext uri="{FF2B5EF4-FFF2-40B4-BE49-F238E27FC236}">
              <a16:creationId xmlns:a16="http://schemas.microsoft.com/office/drawing/2014/main" id="{D50F5201-315B-479C-B9E1-F2A273719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204" name="Picture 14">
          <a:extLst>
            <a:ext uri="{FF2B5EF4-FFF2-40B4-BE49-F238E27FC236}">
              <a16:creationId xmlns:a16="http://schemas.microsoft.com/office/drawing/2014/main" id="{5C336FD0-76F9-4CBF-8C32-3D25B5F16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205" name="Picture 15">
          <a:extLst>
            <a:ext uri="{FF2B5EF4-FFF2-40B4-BE49-F238E27FC236}">
              <a16:creationId xmlns:a16="http://schemas.microsoft.com/office/drawing/2014/main" id="{D1E8D0EF-CF96-4AC6-9498-D730923B0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206" name="Picture 16">
          <a:extLst>
            <a:ext uri="{FF2B5EF4-FFF2-40B4-BE49-F238E27FC236}">
              <a16:creationId xmlns:a16="http://schemas.microsoft.com/office/drawing/2014/main" id="{F6C2F881-ECA6-4EF1-ACCE-01532B17C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207" name="Picture 17">
          <a:extLst>
            <a:ext uri="{FF2B5EF4-FFF2-40B4-BE49-F238E27FC236}">
              <a16:creationId xmlns:a16="http://schemas.microsoft.com/office/drawing/2014/main" id="{3C1E3B21-1006-4378-A00C-63D5C3851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208" name="Picture 18">
          <a:extLst>
            <a:ext uri="{FF2B5EF4-FFF2-40B4-BE49-F238E27FC236}">
              <a16:creationId xmlns:a16="http://schemas.microsoft.com/office/drawing/2014/main" id="{516230D3-2E4D-4607-B4DF-453B2AD56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209" name="Picture 23">
          <a:extLst>
            <a:ext uri="{FF2B5EF4-FFF2-40B4-BE49-F238E27FC236}">
              <a16:creationId xmlns:a16="http://schemas.microsoft.com/office/drawing/2014/main" id="{184DE486-4585-4576-91F0-5EF1A7677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210" name="Picture 24">
          <a:extLst>
            <a:ext uri="{FF2B5EF4-FFF2-40B4-BE49-F238E27FC236}">
              <a16:creationId xmlns:a16="http://schemas.microsoft.com/office/drawing/2014/main" id="{5616C6DE-0D4B-4225-A168-7CD733079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211" name="Picture 25">
          <a:extLst>
            <a:ext uri="{FF2B5EF4-FFF2-40B4-BE49-F238E27FC236}">
              <a16:creationId xmlns:a16="http://schemas.microsoft.com/office/drawing/2014/main" id="{BAB0F43F-5F65-4BEC-8E40-BF902B12A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212" name="Picture 26">
          <a:extLst>
            <a:ext uri="{FF2B5EF4-FFF2-40B4-BE49-F238E27FC236}">
              <a16:creationId xmlns:a16="http://schemas.microsoft.com/office/drawing/2014/main" id="{36933226-BB91-41CF-8EFC-438F2DCD8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213" name="Picture 27">
          <a:extLst>
            <a:ext uri="{FF2B5EF4-FFF2-40B4-BE49-F238E27FC236}">
              <a16:creationId xmlns:a16="http://schemas.microsoft.com/office/drawing/2014/main" id="{E99FC087-259C-4A63-ACE2-9E7D7B632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214" name="Picture 28">
          <a:extLst>
            <a:ext uri="{FF2B5EF4-FFF2-40B4-BE49-F238E27FC236}">
              <a16:creationId xmlns:a16="http://schemas.microsoft.com/office/drawing/2014/main" id="{EB71D714-0142-48AC-B352-CC6B9A343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215" name="Picture 29">
          <a:extLst>
            <a:ext uri="{FF2B5EF4-FFF2-40B4-BE49-F238E27FC236}">
              <a16:creationId xmlns:a16="http://schemas.microsoft.com/office/drawing/2014/main" id="{FA8C2EB9-6761-4671-8789-DB8F5F496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216" name="Picture 21">
          <a:extLst>
            <a:ext uri="{FF2B5EF4-FFF2-40B4-BE49-F238E27FC236}">
              <a16:creationId xmlns:a16="http://schemas.microsoft.com/office/drawing/2014/main" id="{55702283-5410-4A80-B8F8-8338B4C72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217" name="Picture 21">
          <a:extLst>
            <a:ext uri="{FF2B5EF4-FFF2-40B4-BE49-F238E27FC236}">
              <a16:creationId xmlns:a16="http://schemas.microsoft.com/office/drawing/2014/main" id="{29CA30E0-1B30-4400-AF30-12780168E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218" name="Picture 32">
          <a:extLst>
            <a:ext uri="{FF2B5EF4-FFF2-40B4-BE49-F238E27FC236}">
              <a16:creationId xmlns:a16="http://schemas.microsoft.com/office/drawing/2014/main" id="{C90D1CC1-634E-4235-9E13-1F33A76BF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219" name="Picture 12">
          <a:extLst>
            <a:ext uri="{FF2B5EF4-FFF2-40B4-BE49-F238E27FC236}">
              <a16:creationId xmlns:a16="http://schemas.microsoft.com/office/drawing/2014/main" id="{2A68ED21-B106-431A-A6DD-3A06521A6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220" name="Picture 13">
          <a:extLst>
            <a:ext uri="{FF2B5EF4-FFF2-40B4-BE49-F238E27FC236}">
              <a16:creationId xmlns:a16="http://schemas.microsoft.com/office/drawing/2014/main" id="{80C52219-AAC0-4A33-969F-8B1C5C12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221" name="Picture 14">
          <a:extLst>
            <a:ext uri="{FF2B5EF4-FFF2-40B4-BE49-F238E27FC236}">
              <a16:creationId xmlns:a16="http://schemas.microsoft.com/office/drawing/2014/main" id="{E7C21406-63AE-46E4-BBEF-E8CD38D71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222" name="Picture 15">
          <a:extLst>
            <a:ext uri="{FF2B5EF4-FFF2-40B4-BE49-F238E27FC236}">
              <a16:creationId xmlns:a16="http://schemas.microsoft.com/office/drawing/2014/main" id="{7A4E470C-9985-4705-BD29-F81112444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223" name="Picture 16">
          <a:extLst>
            <a:ext uri="{FF2B5EF4-FFF2-40B4-BE49-F238E27FC236}">
              <a16:creationId xmlns:a16="http://schemas.microsoft.com/office/drawing/2014/main" id="{47857589-9A22-4075-8419-F75368FA2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224" name="Picture 17">
          <a:extLst>
            <a:ext uri="{FF2B5EF4-FFF2-40B4-BE49-F238E27FC236}">
              <a16:creationId xmlns:a16="http://schemas.microsoft.com/office/drawing/2014/main" id="{837035FE-90EE-4A36-ABB2-A901FB650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225" name="Picture 18">
          <a:extLst>
            <a:ext uri="{FF2B5EF4-FFF2-40B4-BE49-F238E27FC236}">
              <a16:creationId xmlns:a16="http://schemas.microsoft.com/office/drawing/2014/main" id="{83BC9E57-3DD1-4C16-A701-E709519FC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226" name="Picture 12">
          <a:extLst>
            <a:ext uri="{FF2B5EF4-FFF2-40B4-BE49-F238E27FC236}">
              <a16:creationId xmlns:a16="http://schemas.microsoft.com/office/drawing/2014/main" id="{F9917902-ABD1-4A9C-B084-D056C63E2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227" name="Picture 13">
          <a:extLst>
            <a:ext uri="{FF2B5EF4-FFF2-40B4-BE49-F238E27FC236}">
              <a16:creationId xmlns:a16="http://schemas.microsoft.com/office/drawing/2014/main" id="{EBA34909-1E39-45AE-B13E-89EFEE230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228" name="Picture 14">
          <a:extLst>
            <a:ext uri="{FF2B5EF4-FFF2-40B4-BE49-F238E27FC236}">
              <a16:creationId xmlns:a16="http://schemas.microsoft.com/office/drawing/2014/main" id="{948E9BB2-D748-4CEA-BF28-758AB80DA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229" name="Picture 15">
          <a:extLst>
            <a:ext uri="{FF2B5EF4-FFF2-40B4-BE49-F238E27FC236}">
              <a16:creationId xmlns:a16="http://schemas.microsoft.com/office/drawing/2014/main" id="{41DC56EB-1764-427F-BD65-964510E6E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230" name="Picture 16">
          <a:extLst>
            <a:ext uri="{FF2B5EF4-FFF2-40B4-BE49-F238E27FC236}">
              <a16:creationId xmlns:a16="http://schemas.microsoft.com/office/drawing/2014/main" id="{4103F49C-DCA0-4599-A21E-CAE683791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231" name="Picture 17">
          <a:extLst>
            <a:ext uri="{FF2B5EF4-FFF2-40B4-BE49-F238E27FC236}">
              <a16:creationId xmlns:a16="http://schemas.microsoft.com/office/drawing/2014/main" id="{8BE1F323-3D03-476C-89A2-E6B26CB8A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232" name="Picture 18">
          <a:extLst>
            <a:ext uri="{FF2B5EF4-FFF2-40B4-BE49-F238E27FC236}">
              <a16:creationId xmlns:a16="http://schemas.microsoft.com/office/drawing/2014/main" id="{91F243F5-C6AD-44FB-A978-694ED8760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233" name="Picture 23">
          <a:extLst>
            <a:ext uri="{FF2B5EF4-FFF2-40B4-BE49-F238E27FC236}">
              <a16:creationId xmlns:a16="http://schemas.microsoft.com/office/drawing/2014/main" id="{201019CA-0318-4323-A595-00617DDF0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234" name="Picture 24">
          <a:extLst>
            <a:ext uri="{FF2B5EF4-FFF2-40B4-BE49-F238E27FC236}">
              <a16:creationId xmlns:a16="http://schemas.microsoft.com/office/drawing/2014/main" id="{F4843FFF-30F8-4F1E-9099-0EB83BE58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235" name="Picture 25">
          <a:extLst>
            <a:ext uri="{FF2B5EF4-FFF2-40B4-BE49-F238E27FC236}">
              <a16:creationId xmlns:a16="http://schemas.microsoft.com/office/drawing/2014/main" id="{4941A45D-E874-4732-ACFF-83DEB69F9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236" name="Picture 26">
          <a:extLst>
            <a:ext uri="{FF2B5EF4-FFF2-40B4-BE49-F238E27FC236}">
              <a16:creationId xmlns:a16="http://schemas.microsoft.com/office/drawing/2014/main" id="{BE7AC83A-2F8D-4B66-BF26-97AEA1C4A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237" name="Picture 27">
          <a:extLst>
            <a:ext uri="{FF2B5EF4-FFF2-40B4-BE49-F238E27FC236}">
              <a16:creationId xmlns:a16="http://schemas.microsoft.com/office/drawing/2014/main" id="{E50B7755-CE22-4361-892E-E32820247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238" name="Picture 28">
          <a:extLst>
            <a:ext uri="{FF2B5EF4-FFF2-40B4-BE49-F238E27FC236}">
              <a16:creationId xmlns:a16="http://schemas.microsoft.com/office/drawing/2014/main" id="{D5E3CE77-FD0E-48D2-ACA4-07BAED8EF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239" name="Picture 29">
          <a:extLst>
            <a:ext uri="{FF2B5EF4-FFF2-40B4-BE49-F238E27FC236}">
              <a16:creationId xmlns:a16="http://schemas.microsoft.com/office/drawing/2014/main" id="{5DE720AA-5E8D-46E2-95C5-8B682E6DA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240" name="Picture 21">
          <a:extLst>
            <a:ext uri="{FF2B5EF4-FFF2-40B4-BE49-F238E27FC236}">
              <a16:creationId xmlns:a16="http://schemas.microsoft.com/office/drawing/2014/main" id="{EEA9E248-8743-4225-8B5D-021B75072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241" name="Picture 21">
          <a:extLst>
            <a:ext uri="{FF2B5EF4-FFF2-40B4-BE49-F238E27FC236}">
              <a16:creationId xmlns:a16="http://schemas.microsoft.com/office/drawing/2014/main" id="{285FD451-4EB8-4784-9A67-F828E0B25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242" name="Picture 32">
          <a:extLst>
            <a:ext uri="{FF2B5EF4-FFF2-40B4-BE49-F238E27FC236}">
              <a16:creationId xmlns:a16="http://schemas.microsoft.com/office/drawing/2014/main" id="{5A3E99B5-2732-4E53-81AE-760F56492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43" name="Picture 12">
          <a:extLst>
            <a:ext uri="{FF2B5EF4-FFF2-40B4-BE49-F238E27FC236}">
              <a16:creationId xmlns:a16="http://schemas.microsoft.com/office/drawing/2014/main" id="{ACDC671C-3929-453B-8412-63B5EA476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44" name="Picture 13">
          <a:extLst>
            <a:ext uri="{FF2B5EF4-FFF2-40B4-BE49-F238E27FC236}">
              <a16:creationId xmlns:a16="http://schemas.microsoft.com/office/drawing/2014/main" id="{094DDCC2-45F0-4CEE-A62E-A74371926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45" name="Picture 14">
          <a:extLst>
            <a:ext uri="{FF2B5EF4-FFF2-40B4-BE49-F238E27FC236}">
              <a16:creationId xmlns:a16="http://schemas.microsoft.com/office/drawing/2014/main" id="{435C4017-6A85-4A9D-BF60-A09D41038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46" name="Picture 15">
          <a:extLst>
            <a:ext uri="{FF2B5EF4-FFF2-40B4-BE49-F238E27FC236}">
              <a16:creationId xmlns:a16="http://schemas.microsoft.com/office/drawing/2014/main" id="{CDF3C674-014A-45B4-9864-F2531B072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47" name="Picture 16">
          <a:extLst>
            <a:ext uri="{FF2B5EF4-FFF2-40B4-BE49-F238E27FC236}">
              <a16:creationId xmlns:a16="http://schemas.microsoft.com/office/drawing/2014/main" id="{D27A0C36-E68C-4AFC-BC0E-AD524F2E8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48" name="Picture 17">
          <a:extLst>
            <a:ext uri="{FF2B5EF4-FFF2-40B4-BE49-F238E27FC236}">
              <a16:creationId xmlns:a16="http://schemas.microsoft.com/office/drawing/2014/main" id="{6A480CBE-86C2-4873-A0E9-75E7CA6A5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49" name="Picture 18">
          <a:extLst>
            <a:ext uri="{FF2B5EF4-FFF2-40B4-BE49-F238E27FC236}">
              <a16:creationId xmlns:a16="http://schemas.microsoft.com/office/drawing/2014/main" id="{F67C0D73-BACE-4A28-9B04-FC605C01E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50" name="Picture 12">
          <a:extLst>
            <a:ext uri="{FF2B5EF4-FFF2-40B4-BE49-F238E27FC236}">
              <a16:creationId xmlns:a16="http://schemas.microsoft.com/office/drawing/2014/main" id="{942337D3-EAE0-449F-B6D3-0E480E59F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51" name="Picture 13">
          <a:extLst>
            <a:ext uri="{FF2B5EF4-FFF2-40B4-BE49-F238E27FC236}">
              <a16:creationId xmlns:a16="http://schemas.microsoft.com/office/drawing/2014/main" id="{818B8263-C034-4B9C-AFA8-EFAC94220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52" name="Picture 14">
          <a:extLst>
            <a:ext uri="{FF2B5EF4-FFF2-40B4-BE49-F238E27FC236}">
              <a16:creationId xmlns:a16="http://schemas.microsoft.com/office/drawing/2014/main" id="{0828CE4E-0F50-4AA5-A529-E4FE1E788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53" name="Picture 15">
          <a:extLst>
            <a:ext uri="{FF2B5EF4-FFF2-40B4-BE49-F238E27FC236}">
              <a16:creationId xmlns:a16="http://schemas.microsoft.com/office/drawing/2014/main" id="{B0D1A5BB-0E0B-4B79-BE1A-F7DAFD276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54" name="Picture 16">
          <a:extLst>
            <a:ext uri="{FF2B5EF4-FFF2-40B4-BE49-F238E27FC236}">
              <a16:creationId xmlns:a16="http://schemas.microsoft.com/office/drawing/2014/main" id="{83EAB8EE-2399-4401-883C-89FE7CEFC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55" name="Picture 17">
          <a:extLst>
            <a:ext uri="{FF2B5EF4-FFF2-40B4-BE49-F238E27FC236}">
              <a16:creationId xmlns:a16="http://schemas.microsoft.com/office/drawing/2014/main" id="{3A08C86F-9390-40F1-B5E7-3CD9D0EDB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56" name="Picture 18">
          <a:extLst>
            <a:ext uri="{FF2B5EF4-FFF2-40B4-BE49-F238E27FC236}">
              <a16:creationId xmlns:a16="http://schemas.microsoft.com/office/drawing/2014/main" id="{0DC43BB6-9EAA-425B-812C-A60617626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57" name="Picture 23">
          <a:extLst>
            <a:ext uri="{FF2B5EF4-FFF2-40B4-BE49-F238E27FC236}">
              <a16:creationId xmlns:a16="http://schemas.microsoft.com/office/drawing/2014/main" id="{2CF9F7B5-BD2C-4DE6-BCB7-1CD14BB61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58" name="Picture 24">
          <a:extLst>
            <a:ext uri="{FF2B5EF4-FFF2-40B4-BE49-F238E27FC236}">
              <a16:creationId xmlns:a16="http://schemas.microsoft.com/office/drawing/2014/main" id="{58820608-2F1E-4B3D-AE17-F1D6DE53D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59" name="Picture 25">
          <a:extLst>
            <a:ext uri="{FF2B5EF4-FFF2-40B4-BE49-F238E27FC236}">
              <a16:creationId xmlns:a16="http://schemas.microsoft.com/office/drawing/2014/main" id="{77B736EA-4F79-4429-B348-0AD849404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60" name="Picture 26">
          <a:extLst>
            <a:ext uri="{FF2B5EF4-FFF2-40B4-BE49-F238E27FC236}">
              <a16:creationId xmlns:a16="http://schemas.microsoft.com/office/drawing/2014/main" id="{18E7B1AC-4BAE-4467-96C5-BB4CE435D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61" name="Picture 27">
          <a:extLst>
            <a:ext uri="{FF2B5EF4-FFF2-40B4-BE49-F238E27FC236}">
              <a16:creationId xmlns:a16="http://schemas.microsoft.com/office/drawing/2014/main" id="{3EB1556A-6467-41BD-96CF-BAADC9640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62" name="Picture 28">
          <a:extLst>
            <a:ext uri="{FF2B5EF4-FFF2-40B4-BE49-F238E27FC236}">
              <a16:creationId xmlns:a16="http://schemas.microsoft.com/office/drawing/2014/main" id="{F220FDDD-1F7E-4D38-91A6-69783EE57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63" name="Picture 29">
          <a:extLst>
            <a:ext uri="{FF2B5EF4-FFF2-40B4-BE49-F238E27FC236}">
              <a16:creationId xmlns:a16="http://schemas.microsoft.com/office/drawing/2014/main" id="{AE9EB3FB-20CA-4B47-8A0B-58FCA7B29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264" name="Picture 21">
          <a:extLst>
            <a:ext uri="{FF2B5EF4-FFF2-40B4-BE49-F238E27FC236}">
              <a16:creationId xmlns:a16="http://schemas.microsoft.com/office/drawing/2014/main" id="{3683FAB5-B392-4833-8A25-BA76B3E6E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265" name="Picture 21">
          <a:extLst>
            <a:ext uri="{FF2B5EF4-FFF2-40B4-BE49-F238E27FC236}">
              <a16:creationId xmlns:a16="http://schemas.microsoft.com/office/drawing/2014/main" id="{29DA219D-459E-405F-B158-23BE87432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266" name="Picture 32">
          <a:extLst>
            <a:ext uri="{FF2B5EF4-FFF2-40B4-BE49-F238E27FC236}">
              <a16:creationId xmlns:a16="http://schemas.microsoft.com/office/drawing/2014/main" id="{A23A9BAF-DA86-4D48-B19F-97756DF79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67" name="Picture 12">
          <a:extLst>
            <a:ext uri="{FF2B5EF4-FFF2-40B4-BE49-F238E27FC236}">
              <a16:creationId xmlns:a16="http://schemas.microsoft.com/office/drawing/2014/main" id="{076E7FDB-6B88-4A57-B55C-CEB1394FB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68" name="Picture 13">
          <a:extLst>
            <a:ext uri="{FF2B5EF4-FFF2-40B4-BE49-F238E27FC236}">
              <a16:creationId xmlns:a16="http://schemas.microsoft.com/office/drawing/2014/main" id="{8CF3CC82-213B-4E14-9896-79FC5A33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69" name="Picture 14">
          <a:extLst>
            <a:ext uri="{FF2B5EF4-FFF2-40B4-BE49-F238E27FC236}">
              <a16:creationId xmlns:a16="http://schemas.microsoft.com/office/drawing/2014/main" id="{C531E5BC-A408-4393-A277-2EC725BFF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70" name="Picture 15">
          <a:extLst>
            <a:ext uri="{FF2B5EF4-FFF2-40B4-BE49-F238E27FC236}">
              <a16:creationId xmlns:a16="http://schemas.microsoft.com/office/drawing/2014/main" id="{FC1F8328-7637-4DE7-B5FA-3DA46F496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71" name="Picture 16">
          <a:extLst>
            <a:ext uri="{FF2B5EF4-FFF2-40B4-BE49-F238E27FC236}">
              <a16:creationId xmlns:a16="http://schemas.microsoft.com/office/drawing/2014/main" id="{518D1D70-A680-4855-8F10-D9869B209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72" name="Picture 17">
          <a:extLst>
            <a:ext uri="{FF2B5EF4-FFF2-40B4-BE49-F238E27FC236}">
              <a16:creationId xmlns:a16="http://schemas.microsoft.com/office/drawing/2014/main" id="{AECF8FE9-549F-42D1-B25B-FE6EC54FC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73" name="Picture 18">
          <a:extLst>
            <a:ext uri="{FF2B5EF4-FFF2-40B4-BE49-F238E27FC236}">
              <a16:creationId xmlns:a16="http://schemas.microsoft.com/office/drawing/2014/main" id="{115957ED-710E-462F-B638-C03A0C392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74" name="Picture 12">
          <a:extLst>
            <a:ext uri="{FF2B5EF4-FFF2-40B4-BE49-F238E27FC236}">
              <a16:creationId xmlns:a16="http://schemas.microsoft.com/office/drawing/2014/main" id="{8A31EA83-D2E6-41FD-82DF-EC84769C0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75" name="Picture 13">
          <a:extLst>
            <a:ext uri="{FF2B5EF4-FFF2-40B4-BE49-F238E27FC236}">
              <a16:creationId xmlns:a16="http://schemas.microsoft.com/office/drawing/2014/main" id="{C90E2BD8-B625-4671-8463-E8AAD72CE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76" name="Picture 14">
          <a:extLst>
            <a:ext uri="{FF2B5EF4-FFF2-40B4-BE49-F238E27FC236}">
              <a16:creationId xmlns:a16="http://schemas.microsoft.com/office/drawing/2014/main" id="{E167A25B-0D4E-4D59-BD98-CBBE30BC0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77" name="Picture 15">
          <a:extLst>
            <a:ext uri="{FF2B5EF4-FFF2-40B4-BE49-F238E27FC236}">
              <a16:creationId xmlns:a16="http://schemas.microsoft.com/office/drawing/2014/main" id="{0847EA89-4D03-41CD-A67B-5E84D7D6A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78" name="Picture 16">
          <a:extLst>
            <a:ext uri="{FF2B5EF4-FFF2-40B4-BE49-F238E27FC236}">
              <a16:creationId xmlns:a16="http://schemas.microsoft.com/office/drawing/2014/main" id="{8C3323C8-28CE-471D-A39C-1E7BA7988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79" name="Picture 17">
          <a:extLst>
            <a:ext uri="{FF2B5EF4-FFF2-40B4-BE49-F238E27FC236}">
              <a16:creationId xmlns:a16="http://schemas.microsoft.com/office/drawing/2014/main" id="{DB487C32-6A04-4D4B-B535-568D053BD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80" name="Picture 18">
          <a:extLst>
            <a:ext uri="{FF2B5EF4-FFF2-40B4-BE49-F238E27FC236}">
              <a16:creationId xmlns:a16="http://schemas.microsoft.com/office/drawing/2014/main" id="{3584AB3E-514E-45D1-86AB-F785DF234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81" name="Picture 23">
          <a:extLst>
            <a:ext uri="{FF2B5EF4-FFF2-40B4-BE49-F238E27FC236}">
              <a16:creationId xmlns:a16="http://schemas.microsoft.com/office/drawing/2014/main" id="{6623E574-8415-452F-B61C-165CD6BD4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82" name="Picture 24">
          <a:extLst>
            <a:ext uri="{FF2B5EF4-FFF2-40B4-BE49-F238E27FC236}">
              <a16:creationId xmlns:a16="http://schemas.microsoft.com/office/drawing/2014/main" id="{20CCB657-C04A-48CC-B3BA-9BF1D2FE8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83" name="Picture 25">
          <a:extLst>
            <a:ext uri="{FF2B5EF4-FFF2-40B4-BE49-F238E27FC236}">
              <a16:creationId xmlns:a16="http://schemas.microsoft.com/office/drawing/2014/main" id="{92E7E123-D94A-4DBA-A068-0177D4C91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84" name="Picture 26">
          <a:extLst>
            <a:ext uri="{FF2B5EF4-FFF2-40B4-BE49-F238E27FC236}">
              <a16:creationId xmlns:a16="http://schemas.microsoft.com/office/drawing/2014/main" id="{43438D97-0125-49A1-9506-F20C434CF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85" name="Picture 27">
          <a:extLst>
            <a:ext uri="{FF2B5EF4-FFF2-40B4-BE49-F238E27FC236}">
              <a16:creationId xmlns:a16="http://schemas.microsoft.com/office/drawing/2014/main" id="{F6A7823C-8346-4E4A-95B7-4ADC2B57B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86" name="Picture 28">
          <a:extLst>
            <a:ext uri="{FF2B5EF4-FFF2-40B4-BE49-F238E27FC236}">
              <a16:creationId xmlns:a16="http://schemas.microsoft.com/office/drawing/2014/main" id="{38BEBEBC-BE07-4880-8690-310D5BBBB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87" name="Picture 29">
          <a:extLst>
            <a:ext uri="{FF2B5EF4-FFF2-40B4-BE49-F238E27FC236}">
              <a16:creationId xmlns:a16="http://schemas.microsoft.com/office/drawing/2014/main" id="{0A069670-8B20-4DFE-9B0A-5838BB39B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288" name="Picture 21">
          <a:extLst>
            <a:ext uri="{FF2B5EF4-FFF2-40B4-BE49-F238E27FC236}">
              <a16:creationId xmlns:a16="http://schemas.microsoft.com/office/drawing/2014/main" id="{2B96F2ED-ADFB-4939-AECB-28A90BFE0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289" name="Picture 21">
          <a:extLst>
            <a:ext uri="{FF2B5EF4-FFF2-40B4-BE49-F238E27FC236}">
              <a16:creationId xmlns:a16="http://schemas.microsoft.com/office/drawing/2014/main" id="{8E9F7DDB-ABEB-41BD-A09B-2ECAB85DE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290" name="Picture 32">
          <a:extLst>
            <a:ext uri="{FF2B5EF4-FFF2-40B4-BE49-F238E27FC236}">
              <a16:creationId xmlns:a16="http://schemas.microsoft.com/office/drawing/2014/main" id="{9D273A7B-3F27-4BF3-8E09-A9133EE5E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91" name="Picture 12">
          <a:extLst>
            <a:ext uri="{FF2B5EF4-FFF2-40B4-BE49-F238E27FC236}">
              <a16:creationId xmlns:a16="http://schemas.microsoft.com/office/drawing/2014/main" id="{C218EB48-28FB-426D-9120-76D306647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92" name="Picture 13">
          <a:extLst>
            <a:ext uri="{FF2B5EF4-FFF2-40B4-BE49-F238E27FC236}">
              <a16:creationId xmlns:a16="http://schemas.microsoft.com/office/drawing/2014/main" id="{914F9440-82A6-4706-AC39-02A1C7081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293" name="Picture 14">
          <a:extLst>
            <a:ext uri="{FF2B5EF4-FFF2-40B4-BE49-F238E27FC236}">
              <a16:creationId xmlns:a16="http://schemas.microsoft.com/office/drawing/2014/main" id="{5F7AA702-C3E1-48DD-937C-7D7658619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294" name="Picture 15">
          <a:extLst>
            <a:ext uri="{FF2B5EF4-FFF2-40B4-BE49-F238E27FC236}">
              <a16:creationId xmlns:a16="http://schemas.microsoft.com/office/drawing/2014/main" id="{96F6C017-EDB8-4FDD-81F9-D06E22040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295" name="Picture 16">
          <a:extLst>
            <a:ext uri="{FF2B5EF4-FFF2-40B4-BE49-F238E27FC236}">
              <a16:creationId xmlns:a16="http://schemas.microsoft.com/office/drawing/2014/main" id="{7571E25E-B047-4DBD-AE77-AF08D4E64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296" name="Picture 17">
          <a:extLst>
            <a:ext uri="{FF2B5EF4-FFF2-40B4-BE49-F238E27FC236}">
              <a16:creationId xmlns:a16="http://schemas.microsoft.com/office/drawing/2014/main" id="{40E94ECF-B88D-4A8F-88F0-DBF610ECA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297" name="Picture 18">
          <a:extLst>
            <a:ext uri="{FF2B5EF4-FFF2-40B4-BE49-F238E27FC236}">
              <a16:creationId xmlns:a16="http://schemas.microsoft.com/office/drawing/2014/main" id="{C8C2B61A-D2AD-4AF8-A979-1EDDD3A36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298" name="Picture 12">
          <a:extLst>
            <a:ext uri="{FF2B5EF4-FFF2-40B4-BE49-F238E27FC236}">
              <a16:creationId xmlns:a16="http://schemas.microsoft.com/office/drawing/2014/main" id="{A6E8F62A-2A35-494E-9617-CAB5F3915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299" name="Picture 13">
          <a:extLst>
            <a:ext uri="{FF2B5EF4-FFF2-40B4-BE49-F238E27FC236}">
              <a16:creationId xmlns:a16="http://schemas.microsoft.com/office/drawing/2014/main" id="{049AFF84-D006-4652-8767-02698A410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00" name="Picture 14">
          <a:extLst>
            <a:ext uri="{FF2B5EF4-FFF2-40B4-BE49-F238E27FC236}">
              <a16:creationId xmlns:a16="http://schemas.microsoft.com/office/drawing/2014/main" id="{D832A569-F9E1-4603-9694-6F18588E5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01" name="Picture 15">
          <a:extLst>
            <a:ext uri="{FF2B5EF4-FFF2-40B4-BE49-F238E27FC236}">
              <a16:creationId xmlns:a16="http://schemas.microsoft.com/office/drawing/2014/main" id="{7BAFEF82-67B8-4004-86E2-24184DE04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02" name="Picture 16">
          <a:extLst>
            <a:ext uri="{FF2B5EF4-FFF2-40B4-BE49-F238E27FC236}">
              <a16:creationId xmlns:a16="http://schemas.microsoft.com/office/drawing/2014/main" id="{A658D03D-19E0-49DB-9CA2-7740EF328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03" name="Picture 17">
          <a:extLst>
            <a:ext uri="{FF2B5EF4-FFF2-40B4-BE49-F238E27FC236}">
              <a16:creationId xmlns:a16="http://schemas.microsoft.com/office/drawing/2014/main" id="{936AF094-5508-4D77-BCE0-B199A104A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04" name="Picture 18">
          <a:extLst>
            <a:ext uri="{FF2B5EF4-FFF2-40B4-BE49-F238E27FC236}">
              <a16:creationId xmlns:a16="http://schemas.microsoft.com/office/drawing/2014/main" id="{A130322C-29CC-4E04-9A80-B0F0DE18A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05" name="Picture 23">
          <a:extLst>
            <a:ext uri="{FF2B5EF4-FFF2-40B4-BE49-F238E27FC236}">
              <a16:creationId xmlns:a16="http://schemas.microsoft.com/office/drawing/2014/main" id="{767455BD-C893-42D2-A124-FCD73A552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06" name="Picture 24">
          <a:extLst>
            <a:ext uri="{FF2B5EF4-FFF2-40B4-BE49-F238E27FC236}">
              <a16:creationId xmlns:a16="http://schemas.microsoft.com/office/drawing/2014/main" id="{23AABCC6-B030-4ADD-9070-28D4A19AE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07" name="Picture 25">
          <a:extLst>
            <a:ext uri="{FF2B5EF4-FFF2-40B4-BE49-F238E27FC236}">
              <a16:creationId xmlns:a16="http://schemas.microsoft.com/office/drawing/2014/main" id="{E8901A88-BA3F-454D-A2AC-F9D37F155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08" name="Picture 26">
          <a:extLst>
            <a:ext uri="{FF2B5EF4-FFF2-40B4-BE49-F238E27FC236}">
              <a16:creationId xmlns:a16="http://schemas.microsoft.com/office/drawing/2014/main" id="{CF2D81F7-6284-4804-8F05-F25086D52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09" name="Picture 27">
          <a:extLst>
            <a:ext uri="{FF2B5EF4-FFF2-40B4-BE49-F238E27FC236}">
              <a16:creationId xmlns:a16="http://schemas.microsoft.com/office/drawing/2014/main" id="{550CF1D5-6CDF-419A-8102-BA1238C58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10" name="Picture 28">
          <a:extLst>
            <a:ext uri="{FF2B5EF4-FFF2-40B4-BE49-F238E27FC236}">
              <a16:creationId xmlns:a16="http://schemas.microsoft.com/office/drawing/2014/main" id="{6DD8338B-D7EE-4D7B-8BB7-241ED11AC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11" name="Picture 29">
          <a:extLst>
            <a:ext uri="{FF2B5EF4-FFF2-40B4-BE49-F238E27FC236}">
              <a16:creationId xmlns:a16="http://schemas.microsoft.com/office/drawing/2014/main" id="{9AB87C4C-7110-4C81-8ADC-EEB3262D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12" name="Picture 21">
          <a:extLst>
            <a:ext uri="{FF2B5EF4-FFF2-40B4-BE49-F238E27FC236}">
              <a16:creationId xmlns:a16="http://schemas.microsoft.com/office/drawing/2014/main" id="{C159BA2B-6B96-4967-BAFC-38C957060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13" name="Picture 21">
          <a:extLst>
            <a:ext uri="{FF2B5EF4-FFF2-40B4-BE49-F238E27FC236}">
              <a16:creationId xmlns:a16="http://schemas.microsoft.com/office/drawing/2014/main" id="{8B6B8678-FC49-4803-85E0-8737F1BE6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14" name="Picture 32">
          <a:extLst>
            <a:ext uri="{FF2B5EF4-FFF2-40B4-BE49-F238E27FC236}">
              <a16:creationId xmlns:a16="http://schemas.microsoft.com/office/drawing/2014/main" id="{422C7AEF-82AB-436A-8346-A33BBA185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15" name="Picture 17">
          <a:extLst>
            <a:ext uri="{FF2B5EF4-FFF2-40B4-BE49-F238E27FC236}">
              <a16:creationId xmlns:a16="http://schemas.microsoft.com/office/drawing/2014/main" id="{EC007CB9-6348-4F1C-9D5D-CB130B0C1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16" name="Picture 17">
          <a:extLst>
            <a:ext uri="{FF2B5EF4-FFF2-40B4-BE49-F238E27FC236}">
              <a16:creationId xmlns:a16="http://schemas.microsoft.com/office/drawing/2014/main" id="{5D7FB593-352E-40C3-A45E-20109F74C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17" name="Picture 28">
          <a:extLst>
            <a:ext uri="{FF2B5EF4-FFF2-40B4-BE49-F238E27FC236}">
              <a16:creationId xmlns:a16="http://schemas.microsoft.com/office/drawing/2014/main" id="{A5BFC80D-CACB-43E7-87BC-64F32F1DC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18" name="Picture 12">
          <a:extLst>
            <a:ext uri="{FF2B5EF4-FFF2-40B4-BE49-F238E27FC236}">
              <a16:creationId xmlns:a16="http://schemas.microsoft.com/office/drawing/2014/main" id="{CF49AED2-12EE-4D5F-B416-A3921ACB8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19" name="Picture 13">
          <a:extLst>
            <a:ext uri="{FF2B5EF4-FFF2-40B4-BE49-F238E27FC236}">
              <a16:creationId xmlns:a16="http://schemas.microsoft.com/office/drawing/2014/main" id="{6112075E-8EF5-4D3F-B043-CD513943E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20" name="Picture 14">
          <a:extLst>
            <a:ext uri="{FF2B5EF4-FFF2-40B4-BE49-F238E27FC236}">
              <a16:creationId xmlns:a16="http://schemas.microsoft.com/office/drawing/2014/main" id="{D884017F-A0F3-4C27-9F23-DCD968FFC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21" name="Picture 15">
          <a:extLst>
            <a:ext uri="{FF2B5EF4-FFF2-40B4-BE49-F238E27FC236}">
              <a16:creationId xmlns:a16="http://schemas.microsoft.com/office/drawing/2014/main" id="{1C4396FD-6799-43DD-8130-41B3B5678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22" name="Picture 16">
          <a:extLst>
            <a:ext uri="{FF2B5EF4-FFF2-40B4-BE49-F238E27FC236}">
              <a16:creationId xmlns:a16="http://schemas.microsoft.com/office/drawing/2014/main" id="{B9159D35-E623-4724-97B0-D76A417A8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23" name="Picture 17">
          <a:extLst>
            <a:ext uri="{FF2B5EF4-FFF2-40B4-BE49-F238E27FC236}">
              <a16:creationId xmlns:a16="http://schemas.microsoft.com/office/drawing/2014/main" id="{07FF0D8D-590E-4AA6-9DDC-A82B3298A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24" name="Picture 18">
          <a:extLst>
            <a:ext uri="{FF2B5EF4-FFF2-40B4-BE49-F238E27FC236}">
              <a16:creationId xmlns:a16="http://schemas.microsoft.com/office/drawing/2014/main" id="{7EB28D12-9704-4EE9-95B9-97E245ED6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25" name="Picture 23">
          <a:extLst>
            <a:ext uri="{FF2B5EF4-FFF2-40B4-BE49-F238E27FC236}">
              <a16:creationId xmlns:a16="http://schemas.microsoft.com/office/drawing/2014/main" id="{2A27F38A-4649-4E38-89C3-2DC630EE3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26" name="Picture 24">
          <a:extLst>
            <a:ext uri="{FF2B5EF4-FFF2-40B4-BE49-F238E27FC236}">
              <a16:creationId xmlns:a16="http://schemas.microsoft.com/office/drawing/2014/main" id="{FD450181-1AB9-47EE-B7B0-2D9FA7BF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27" name="Picture 25">
          <a:extLst>
            <a:ext uri="{FF2B5EF4-FFF2-40B4-BE49-F238E27FC236}">
              <a16:creationId xmlns:a16="http://schemas.microsoft.com/office/drawing/2014/main" id="{B5478505-FB68-4A12-98B4-4D11D6777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28" name="Picture 26">
          <a:extLst>
            <a:ext uri="{FF2B5EF4-FFF2-40B4-BE49-F238E27FC236}">
              <a16:creationId xmlns:a16="http://schemas.microsoft.com/office/drawing/2014/main" id="{7C7092C8-E068-4BD4-B363-7628EC537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29" name="Picture 27">
          <a:extLst>
            <a:ext uri="{FF2B5EF4-FFF2-40B4-BE49-F238E27FC236}">
              <a16:creationId xmlns:a16="http://schemas.microsoft.com/office/drawing/2014/main" id="{B1C306F9-DC6E-4B45-9FDE-3B4AEE590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30" name="Picture 28">
          <a:extLst>
            <a:ext uri="{FF2B5EF4-FFF2-40B4-BE49-F238E27FC236}">
              <a16:creationId xmlns:a16="http://schemas.microsoft.com/office/drawing/2014/main" id="{2607B415-3706-4BEC-901F-E9DD25BBC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31" name="Picture 29">
          <a:extLst>
            <a:ext uri="{FF2B5EF4-FFF2-40B4-BE49-F238E27FC236}">
              <a16:creationId xmlns:a16="http://schemas.microsoft.com/office/drawing/2014/main" id="{E947734C-FFD3-4F63-A3AA-26E2E3CD5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27296</xdr:colOff>
      <xdr:row>0</xdr:row>
      <xdr:rowOff>0</xdr:rowOff>
    </xdr:from>
    <xdr:to>
      <xdr:col>0</xdr:col>
      <xdr:colOff>75063</xdr:colOff>
      <xdr:row>0</xdr:row>
      <xdr:rowOff>54591</xdr:rowOff>
    </xdr:to>
    <xdr:pic>
      <xdr:nvPicPr>
        <xdr:cNvPr id="2332" name="Picture 33">
          <a:extLst>
            <a:ext uri="{FF2B5EF4-FFF2-40B4-BE49-F238E27FC236}">
              <a16:creationId xmlns:a16="http://schemas.microsoft.com/office/drawing/2014/main" id="{86FB3A3A-048B-4AD1-A662-3F5AD5171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33" name="Picture 21">
          <a:extLst>
            <a:ext uri="{FF2B5EF4-FFF2-40B4-BE49-F238E27FC236}">
              <a16:creationId xmlns:a16="http://schemas.microsoft.com/office/drawing/2014/main" id="{15650313-B505-494E-B086-773788A96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34" name="Picture 32">
          <a:extLst>
            <a:ext uri="{FF2B5EF4-FFF2-40B4-BE49-F238E27FC236}">
              <a16:creationId xmlns:a16="http://schemas.microsoft.com/office/drawing/2014/main" id="{BDD097A1-A642-4719-B4DE-757F9EB9D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35" name="Picture 44">
          <a:extLst>
            <a:ext uri="{FF2B5EF4-FFF2-40B4-BE49-F238E27FC236}">
              <a16:creationId xmlns:a16="http://schemas.microsoft.com/office/drawing/2014/main" id="{53001A18-1512-480F-A324-1BB49C7B9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36" name="Picture 12">
          <a:extLst>
            <a:ext uri="{FF2B5EF4-FFF2-40B4-BE49-F238E27FC236}">
              <a16:creationId xmlns:a16="http://schemas.microsoft.com/office/drawing/2014/main" id="{4B909837-7D0A-42F3-B30C-4B73881C1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37" name="Picture 13">
          <a:extLst>
            <a:ext uri="{FF2B5EF4-FFF2-40B4-BE49-F238E27FC236}">
              <a16:creationId xmlns:a16="http://schemas.microsoft.com/office/drawing/2014/main" id="{36D81F32-026E-4AB7-AA5B-366951593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38" name="Picture 14">
          <a:extLst>
            <a:ext uri="{FF2B5EF4-FFF2-40B4-BE49-F238E27FC236}">
              <a16:creationId xmlns:a16="http://schemas.microsoft.com/office/drawing/2014/main" id="{6B81532B-5552-473A-A84F-71F7B417D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39" name="Picture 15">
          <a:extLst>
            <a:ext uri="{FF2B5EF4-FFF2-40B4-BE49-F238E27FC236}">
              <a16:creationId xmlns:a16="http://schemas.microsoft.com/office/drawing/2014/main" id="{B7B5D099-FFAF-4F76-8249-BAC83D38C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40" name="Picture 16">
          <a:extLst>
            <a:ext uri="{FF2B5EF4-FFF2-40B4-BE49-F238E27FC236}">
              <a16:creationId xmlns:a16="http://schemas.microsoft.com/office/drawing/2014/main" id="{4715394E-8D6F-4D69-820A-C64CB88C6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41" name="Picture 17">
          <a:extLst>
            <a:ext uri="{FF2B5EF4-FFF2-40B4-BE49-F238E27FC236}">
              <a16:creationId xmlns:a16="http://schemas.microsoft.com/office/drawing/2014/main" id="{6E29CE86-0EE2-4B19-A3CE-7698DE32D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42" name="Picture 18">
          <a:extLst>
            <a:ext uri="{FF2B5EF4-FFF2-40B4-BE49-F238E27FC236}">
              <a16:creationId xmlns:a16="http://schemas.microsoft.com/office/drawing/2014/main" id="{18A04B8B-4A95-47FC-B4B2-641EFCD73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43" name="Picture 23">
          <a:extLst>
            <a:ext uri="{FF2B5EF4-FFF2-40B4-BE49-F238E27FC236}">
              <a16:creationId xmlns:a16="http://schemas.microsoft.com/office/drawing/2014/main" id="{5B31A5EF-7B40-4793-A082-7328868E4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44" name="Picture 24">
          <a:extLst>
            <a:ext uri="{FF2B5EF4-FFF2-40B4-BE49-F238E27FC236}">
              <a16:creationId xmlns:a16="http://schemas.microsoft.com/office/drawing/2014/main" id="{7565FE74-6686-4AB2-86F2-66F316131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45" name="Picture 25">
          <a:extLst>
            <a:ext uri="{FF2B5EF4-FFF2-40B4-BE49-F238E27FC236}">
              <a16:creationId xmlns:a16="http://schemas.microsoft.com/office/drawing/2014/main" id="{C8F4E1EB-A07E-4723-865C-8BDCFB3F6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46" name="Picture 26">
          <a:extLst>
            <a:ext uri="{FF2B5EF4-FFF2-40B4-BE49-F238E27FC236}">
              <a16:creationId xmlns:a16="http://schemas.microsoft.com/office/drawing/2014/main" id="{7479CD19-32F4-44F3-BBB3-BFBE3B210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47" name="Picture 27">
          <a:extLst>
            <a:ext uri="{FF2B5EF4-FFF2-40B4-BE49-F238E27FC236}">
              <a16:creationId xmlns:a16="http://schemas.microsoft.com/office/drawing/2014/main" id="{4AA93A79-45E0-4E73-B8A7-43A277796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48" name="Picture 28">
          <a:extLst>
            <a:ext uri="{FF2B5EF4-FFF2-40B4-BE49-F238E27FC236}">
              <a16:creationId xmlns:a16="http://schemas.microsoft.com/office/drawing/2014/main" id="{B5E7A91A-E4F2-499F-AF29-8AA27E726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49" name="Picture 29">
          <a:extLst>
            <a:ext uri="{FF2B5EF4-FFF2-40B4-BE49-F238E27FC236}">
              <a16:creationId xmlns:a16="http://schemas.microsoft.com/office/drawing/2014/main" id="{72309B75-B4B8-41C1-9ED5-EB84CB1E3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50" name="Picture 21">
          <a:extLst>
            <a:ext uri="{FF2B5EF4-FFF2-40B4-BE49-F238E27FC236}">
              <a16:creationId xmlns:a16="http://schemas.microsoft.com/office/drawing/2014/main" id="{111390A5-8C04-4532-B6B3-09A375456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51" name="Picture 32">
          <a:extLst>
            <a:ext uri="{FF2B5EF4-FFF2-40B4-BE49-F238E27FC236}">
              <a16:creationId xmlns:a16="http://schemas.microsoft.com/office/drawing/2014/main" id="{614B6776-EAEE-4021-BBEC-4D9B0FCDD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52" name="Picture 44">
          <a:extLst>
            <a:ext uri="{FF2B5EF4-FFF2-40B4-BE49-F238E27FC236}">
              <a16:creationId xmlns:a16="http://schemas.microsoft.com/office/drawing/2014/main" id="{624413FC-14A3-43FF-83DD-25EB6C2B0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53" name="Picture 12">
          <a:extLst>
            <a:ext uri="{FF2B5EF4-FFF2-40B4-BE49-F238E27FC236}">
              <a16:creationId xmlns:a16="http://schemas.microsoft.com/office/drawing/2014/main" id="{07CE3BC7-0C92-4378-8EA2-0F311724C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54" name="Picture 13">
          <a:extLst>
            <a:ext uri="{FF2B5EF4-FFF2-40B4-BE49-F238E27FC236}">
              <a16:creationId xmlns:a16="http://schemas.microsoft.com/office/drawing/2014/main" id="{990BCEF2-69C7-4486-AF4A-629095746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55" name="Picture 14">
          <a:extLst>
            <a:ext uri="{FF2B5EF4-FFF2-40B4-BE49-F238E27FC236}">
              <a16:creationId xmlns:a16="http://schemas.microsoft.com/office/drawing/2014/main" id="{FFF67C8F-0150-4B3E-8616-0EF5B379C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56" name="Picture 15">
          <a:extLst>
            <a:ext uri="{FF2B5EF4-FFF2-40B4-BE49-F238E27FC236}">
              <a16:creationId xmlns:a16="http://schemas.microsoft.com/office/drawing/2014/main" id="{D5517949-05A9-4D3E-A3E6-381A7AEB8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57" name="Picture 16">
          <a:extLst>
            <a:ext uri="{FF2B5EF4-FFF2-40B4-BE49-F238E27FC236}">
              <a16:creationId xmlns:a16="http://schemas.microsoft.com/office/drawing/2014/main" id="{F149B5FA-E539-43C8-878B-4140D0248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58" name="Picture 17">
          <a:extLst>
            <a:ext uri="{FF2B5EF4-FFF2-40B4-BE49-F238E27FC236}">
              <a16:creationId xmlns:a16="http://schemas.microsoft.com/office/drawing/2014/main" id="{A3600526-2A78-4D91-A8E9-993679BD3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59" name="Picture 18">
          <a:extLst>
            <a:ext uri="{FF2B5EF4-FFF2-40B4-BE49-F238E27FC236}">
              <a16:creationId xmlns:a16="http://schemas.microsoft.com/office/drawing/2014/main" id="{05A8CC42-97F3-4C3C-A19B-A121A34F4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360" name="Picture 23">
          <a:extLst>
            <a:ext uri="{FF2B5EF4-FFF2-40B4-BE49-F238E27FC236}">
              <a16:creationId xmlns:a16="http://schemas.microsoft.com/office/drawing/2014/main" id="{B90B2CF8-B920-4961-B825-F38534AE0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7035421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61" name="Picture 24">
          <a:extLst>
            <a:ext uri="{FF2B5EF4-FFF2-40B4-BE49-F238E27FC236}">
              <a16:creationId xmlns:a16="http://schemas.microsoft.com/office/drawing/2014/main" id="{D25AD852-3565-47C6-95C8-612764447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62" name="Picture 25">
          <a:extLst>
            <a:ext uri="{FF2B5EF4-FFF2-40B4-BE49-F238E27FC236}">
              <a16:creationId xmlns:a16="http://schemas.microsoft.com/office/drawing/2014/main" id="{7B6A83EA-4B27-442E-BBBF-1D1E8E9AC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63" name="Picture 26">
          <a:extLst>
            <a:ext uri="{FF2B5EF4-FFF2-40B4-BE49-F238E27FC236}">
              <a16:creationId xmlns:a16="http://schemas.microsoft.com/office/drawing/2014/main" id="{3D1C2B49-540B-438D-BE58-6999FAE88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364" name="Picture 27">
          <a:extLst>
            <a:ext uri="{FF2B5EF4-FFF2-40B4-BE49-F238E27FC236}">
              <a16:creationId xmlns:a16="http://schemas.microsoft.com/office/drawing/2014/main" id="{7C598985-62C0-4AF1-952D-735BB62C6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65" name="Picture 28">
          <a:extLst>
            <a:ext uri="{FF2B5EF4-FFF2-40B4-BE49-F238E27FC236}">
              <a16:creationId xmlns:a16="http://schemas.microsoft.com/office/drawing/2014/main" id="{425DCDEE-EEAC-4B7A-9A8F-074F45E92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66" name="Picture 29">
          <a:extLst>
            <a:ext uri="{FF2B5EF4-FFF2-40B4-BE49-F238E27FC236}">
              <a16:creationId xmlns:a16="http://schemas.microsoft.com/office/drawing/2014/main" id="{DE2B92F4-D99E-4C38-9F7F-D7620FC0D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67" name="Picture 21">
          <a:extLst>
            <a:ext uri="{FF2B5EF4-FFF2-40B4-BE49-F238E27FC236}">
              <a16:creationId xmlns:a16="http://schemas.microsoft.com/office/drawing/2014/main" id="{39F8545C-5F86-4213-8207-942025CA1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68" name="Picture 32">
          <a:extLst>
            <a:ext uri="{FF2B5EF4-FFF2-40B4-BE49-F238E27FC236}">
              <a16:creationId xmlns:a16="http://schemas.microsoft.com/office/drawing/2014/main" id="{F44561A6-20E6-4EAE-BDCC-59EEA19F8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369" name="Picture 44">
          <a:extLst>
            <a:ext uri="{FF2B5EF4-FFF2-40B4-BE49-F238E27FC236}">
              <a16:creationId xmlns:a16="http://schemas.microsoft.com/office/drawing/2014/main" id="{27B92045-F690-49A5-BA92-6FF669E37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35421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370" name="Picture 1">
          <a:extLst>
            <a:ext uri="{FF2B5EF4-FFF2-40B4-BE49-F238E27FC236}">
              <a16:creationId xmlns:a16="http://schemas.microsoft.com/office/drawing/2014/main" id="{CE3C9F47-A49C-4CFF-94DD-E488A242B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71" name="Picture 2">
          <a:extLst>
            <a:ext uri="{FF2B5EF4-FFF2-40B4-BE49-F238E27FC236}">
              <a16:creationId xmlns:a16="http://schemas.microsoft.com/office/drawing/2014/main" id="{E1007811-F56D-4FF8-B849-A245281E1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72" name="Picture 3">
          <a:extLst>
            <a:ext uri="{FF2B5EF4-FFF2-40B4-BE49-F238E27FC236}">
              <a16:creationId xmlns:a16="http://schemas.microsoft.com/office/drawing/2014/main" id="{B1AB409D-3532-4340-A11C-15673529E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73" name="Picture 4">
          <a:extLst>
            <a:ext uri="{FF2B5EF4-FFF2-40B4-BE49-F238E27FC236}">
              <a16:creationId xmlns:a16="http://schemas.microsoft.com/office/drawing/2014/main" id="{5D2BA21B-3215-4732-A83C-0D0F74186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374" name="Picture 5">
          <a:extLst>
            <a:ext uri="{FF2B5EF4-FFF2-40B4-BE49-F238E27FC236}">
              <a16:creationId xmlns:a16="http://schemas.microsoft.com/office/drawing/2014/main" id="{344B6D51-1D09-4A0C-BBE1-5953E6BF4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75" name="Picture 6">
          <a:extLst>
            <a:ext uri="{FF2B5EF4-FFF2-40B4-BE49-F238E27FC236}">
              <a16:creationId xmlns:a16="http://schemas.microsoft.com/office/drawing/2014/main" id="{90B1D459-AD58-42F4-998B-D68AFA921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76" name="Picture 7">
          <a:extLst>
            <a:ext uri="{FF2B5EF4-FFF2-40B4-BE49-F238E27FC236}">
              <a16:creationId xmlns:a16="http://schemas.microsoft.com/office/drawing/2014/main" id="{6AA48E77-B02D-4901-8359-FB2AE8086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377" name="Picture 12">
          <a:extLst>
            <a:ext uri="{FF2B5EF4-FFF2-40B4-BE49-F238E27FC236}">
              <a16:creationId xmlns:a16="http://schemas.microsoft.com/office/drawing/2014/main" id="{89ADA2DF-7DAF-48FB-9285-92F3FD0F9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78" name="Picture 13">
          <a:extLst>
            <a:ext uri="{FF2B5EF4-FFF2-40B4-BE49-F238E27FC236}">
              <a16:creationId xmlns:a16="http://schemas.microsoft.com/office/drawing/2014/main" id="{78064E01-493B-4900-B3BB-B54189F2A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79" name="Picture 14">
          <a:extLst>
            <a:ext uri="{FF2B5EF4-FFF2-40B4-BE49-F238E27FC236}">
              <a16:creationId xmlns:a16="http://schemas.microsoft.com/office/drawing/2014/main" id="{A5514120-9492-40C2-B578-F20DD33D0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80" name="Picture 15">
          <a:extLst>
            <a:ext uri="{FF2B5EF4-FFF2-40B4-BE49-F238E27FC236}">
              <a16:creationId xmlns:a16="http://schemas.microsoft.com/office/drawing/2014/main" id="{39915DBD-FA1D-40C9-8133-85DC464AB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381" name="Picture 16">
          <a:extLst>
            <a:ext uri="{FF2B5EF4-FFF2-40B4-BE49-F238E27FC236}">
              <a16:creationId xmlns:a16="http://schemas.microsoft.com/office/drawing/2014/main" id="{E307A12C-44B9-49A3-9967-455A4202F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82" name="Picture 17">
          <a:extLst>
            <a:ext uri="{FF2B5EF4-FFF2-40B4-BE49-F238E27FC236}">
              <a16:creationId xmlns:a16="http://schemas.microsoft.com/office/drawing/2014/main" id="{F3360747-8245-4D3D-A7FD-A2BB273B6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83" name="Picture 18">
          <a:extLst>
            <a:ext uri="{FF2B5EF4-FFF2-40B4-BE49-F238E27FC236}">
              <a16:creationId xmlns:a16="http://schemas.microsoft.com/office/drawing/2014/main" id="{6B785869-8BF3-4A60-B807-4618A6D3B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384" name="Picture 23">
          <a:extLst>
            <a:ext uri="{FF2B5EF4-FFF2-40B4-BE49-F238E27FC236}">
              <a16:creationId xmlns:a16="http://schemas.microsoft.com/office/drawing/2014/main" id="{0B68C2D5-8E67-41CF-8AEC-3CC1674BD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85" name="Picture 24">
          <a:extLst>
            <a:ext uri="{FF2B5EF4-FFF2-40B4-BE49-F238E27FC236}">
              <a16:creationId xmlns:a16="http://schemas.microsoft.com/office/drawing/2014/main" id="{12E58871-101A-47F6-8387-4B3897FA3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86" name="Picture 25">
          <a:extLst>
            <a:ext uri="{FF2B5EF4-FFF2-40B4-BE49-F238E27FC236}">
              <a16:creationId xmlns:a16="http://schemas.microsoft.com/office/drawing/2014/main" id="{6315A8D1-6374-45F6-AB78-BE87F068B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87" name="Picture 26">
          <a:extLst>
            <a:ext uri="{FF2B5EF4-FFF2-40B4-BE49-F238E27FC236}">
              <a16:creationId xmlns:a16="http://schemas.microsoft.com/office/drawing/2014/main" id="{97E802A4-09AE-4CDB-94FE-27F854015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388" name="Picture 27">
          <a:extLst>
            <a:ext uri="{FF2B5EF4-FFF2-40B4-BE49-F238E27FC236}">
              <a16:creationId xmlns:a16="http://schemas.microsoft.com/office/drawing/2014/main" id="{4EDBE13B-8731-47D0-84C6-5A0566197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89" name="Picture 28">
          <a:extLst>
            <a:ext uri="{FF2B5EF4-FFF2-40B4-BE49-F238E27FC236}">
              <a16:creationId xmlns:a16="http://schemas.microsoft.com/office/drawing/2014/main" id="{6EA8BECD-0DAC-4E41-88A7-A49136F5E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90" name="Picture 29">
          <a:extLst>
            <a:ext uri="{FF2B5EF4-FFF2-40B4-BE49-F238E27FC236}">
              <a16:creationId xmlns:a16="http://schemas.microsoft.com/office/drawing/2014/main" id="{4D2517F1-1F00-48ED-9E80-6C4BEC246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391" name="Picture 34">
          <a:extLst>
            <a:ext uri="{FF2B5EF4-FFF2-40B4-BE49-F238E27FC236}">
              <a16:creationId xmlns:a16="http://schemas.microsoft.com/office/drawing/2014/main" id="{84DAC707-E6DB-40EE-A861-50BF50801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92" name="Picture 35">
          <a:extLst>
            <a:ext uri="{FF2B5EF4-FFF2-40B4-BE49-F238E27FC236}">
              <a16:creationId xmlns:a16="http://schemas.microsoft.com/office/drawing/2014/main" id="{3ACA788C-D8C1-447B-84BF-46975A659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393" name="Picture 36">
          <a:extLst>
            <a:ext uri="{FF2B5EF4-FFF2-40B4-BE49-F238E27FC236}">
              <a16:creationId xmlns:a16="http://schemas.microsoft.com/office/drawing/2014/main" id="{2F05CB8D-32D3-44B4-90BA-A02AB9ABB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394" name="Picture 37">
          <a:extLst>
            <a:ext uri="{FF2B5EF4-FFF2-40B4-BE49-F238E27FC236}">
              <a16:creationId xmlns:a16="http://schemas.microsoft.com/office/drawing/2014/main" id="{F2A97E5D-DBB4-4709-8D7C-5AF62EA72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395" name="Picture 38">
          <a:extLst>
            <a:ext uri="{FF2B5EF4-FFF2-40B4-BE49-F238E27FC236}">
              <a16:creationId xmlns:a16="http://schemas.microsoft.com/office/drawing/2014/main" id="{865314A1-6466-475C-9309-8C9EDECEB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396" name="Picture 39">
          <a:extLst>
            <a:ext uri="{FF2B5EF4-FFF2-40B4-BE49-F238E27FC236}">
              <a16:creationId xmlns:a16="http://schemas.microsoft.com/office/drawing/2014/main" id="{DF24DC55-7C3E-4135-8877-82439DD06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397" name="Picture 40">
          <a:extLst>
            <a:ext uri="{FF2B5EF4-FFF2-40B4-BE49-F238E27FC236}">
              <a16:creationId xmlns:a16="http://schemas.microsoft.com/office/drawing/2014/main" id="{E53BC897-F68D-4417-B43A-2ACC2E944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398" name="Picture 45">
          <a:extLst>
            <a:ext uri="{FF2B5EF4-FFF2-40B4-BE49-F238E27FC236}">
              <a16:creationId xmlns:a16="http://schemas.microsoft.com/office/drawing/2014/main" id="{512AE02F-6A35-4D73-A96A-F3F514800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399" name="Picture 46">
          <a:extLst>
            <a:ext uri="{FF2B5EF4-FFF2-40B4-BE49-F238E27FC236}">
              <a16:creationId xmlns:a16="http://schemas.microsoft.com/office/drawing/2014/main" id="{21F10A29-F5B0-41C3-A7D4-6279791E6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00" name="Picture 47">
          <a:extLst>
            <a:ext uri="{FF2B5EF4-FFF2-40B4-BE49-F238E27FC236}">
              <a16:creationId xmlns:a16="http://schemas.microsoft.com/office/drawing/2014/main" id="{E69C7646-E06C-4678-807F-2301D6001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01" name="Picture 48">
          <a:extLst>
            <a:ext uri="{FF2B5EF4-FFF2-40B4-BE49-F238E27FC236}">
              <a16:creationId xmlns:a16="http://schemas.microsoft.com/office/drawing/2014/main" id="{8FD40344-78AE-485C-937D-B66E18968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02" name="Picture 49">
          <a:extLst>
            <a:ext uri="{FF2B5EF4-FFF2-40B4-BE49-F238E27FC236}">
              <a16:creationId xmlns:a16="http://schemas.microsoft.com/office/drawing/2014/main" id="{64CA966E-ED26-431D-A98B-DD4101A66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03" name="Picture 50">
          <a:extLst>
            <a:ext uri="{FF2B5EF4-FFF2-40B4-BE49-F238E27FC236}">
              <a16:creationId xmlns:a16="http://schemas.microsoft.com/office/drawing/2014/main" id="{FEC63ED1-6B5C-47CA-B170-D5187D3A6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04" name="Picture 51">
          <a:extLst>
            <a:ext uri="{FF2B5EF4-FFF2-40B4-BE49-F238E27FC236}">
              <a16:creationId xmlns:a16="http://schemas.microsoft.com/office/drawing/2014/main" id="{B72C4C3C-41AF-4E7F-9847-2FE6A55B5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05" name="Picture 56">
          <a:extLst>
            <a:ext uri="{FF2B5EF4-FFF2-40B4-BE49-F238E27FC236}">
              <a16:creationId xmlns:a16="http://schemas.microsoft.com/office/drawing/2014/main" id="{7DE8B5A4-2666-4D97-8810-C72377E57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06" name="Picture 57">
          <a:extLst>
            <a:ext uri="{FF2B5EF4-FFF2-40B4-BE49-F238E27FC236}">
              <a16:creationId xmlns:a16="http://schemas.microsoft.com/office/drawing/2014/main" id="{B547B474-C277-46CF-96B8-83A90BD1C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07" name="Picture 58">
          <a:extLst>
            <a:ext uri="{FF2B5EF4-FFF2-40B4-BE49-F238E27FC236}">
              <a16:creationId xmlns:a16="http://schemas.microsoft.com/office/drawing/2014/main" id="{A9DF926C-57AF-43C9-B52D-B1B180F7C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08" name="Picture 59">
          <a:extLst>
            <a:ext uri="{FF2B5EF4-FFF2-40B4-BE49-F238E27FC236}">
              <a16:creationId xmlns:a16="http://schemas.microsoft.com/office/drawing/2014/main" id="{855BA9B5-F1C4-41A4-A365-939B97CF0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09" name="Picture 60">
          <a:extLst>
            <a:ext uri="{FF2B5EF4-FFF2-40B4-BE49-F238E27FC236}">
              <a16:creationId xmlns:a16="http://schemas.microsoft.com/office/drawing/2014/main" id="{595996E6-8721-4A44-BE6F-C1CCC4492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10" name="Picture 61">
          <a:extLst>
            <a:ext uri="{FF2B5EF4-FFF2-40B4-BE49-F238E27FC236}">
              <a16:creationId xmlns:a16="http://schemas.microsoft.com/office/drawing/2014/main" id="{2FFA4CEE-0875-4227-B931-805661483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11" name="Picture 62">
          <a:extLst>
            <a:ext uri="{FF2B5EF4-FFF2-40B4-BE49-F238E27FC236}">
              <a16:creationId xmlns:a16="http://schemas.microsoft.com/office/drawing/2014/main" id="{0CBD0A22-AAE3-4D32-AFB9-7FA0C829A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12" name="Picture 67">
          <a:extLst>
            <a:ext uri="{FF2B5EF4-FFF2-40B4-BE49-F238E27FC236}">
              <a16:creationId xmlns:a16="http://schemas.microsoft.com/office/drawing/2014/main" id="{D7D89EE3-3D40-4664-A144-CD98B38A8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13" name="Picture 68">
          <a:extLst>
            <a:ext uri="{FF2B5EF4-FFF2-40B4-BE49-F238E27FC236}">
              <a16:creationId xmlns:a16="http://schemas.microsoft.com/office/drawing/2014/main" id="{1DF236C4-C075-42CA-8A95-E81148CBF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14" name="Picture 69">
          <a:extLst>
            <a:ext uri="{FF2B5EF4-FFF2-40B4-BE49-F238E27FC236}">
              <a16:creationId xmlns:a16="http://schemas.microsoft.com/office/drawing/2014/main" id="{789DF8AD-B6F4-4FBC-AE2E-B88834E4C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15" name="Picture 70">
          <a:extLst>
            <a:ext uri="{FF2B5EF4-FFF2-40B4-BE49-F238E27FC236}">
              <a16:creationId xmlns:a16="http://schemas.microsoft.com/office/drawing/2014/main" id="{6164FE89-817E-44A3-9047-A494BAEA1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16" name="Picture 71">
          <a:extLst>
            <a:ext uri="{FF2B5EF4-FFF2-40B4-BE49-F238E27FC236}">
              <a16:creationId xmlns:a16="http://schemas.microsoft.com/office/drawing/2014/main" id="{C8AE22B8-45AD-44A1-83A9-79D083D2E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17" name="Picture 72">
          <a:extLst>
            <a:ext uri="{FF2B5EF4-FFF2-40B4-BE49-F238E27FC236}">
              <a16:creationId xmlns:a16="http://schemas.microsoft.com/office/drawing/2014/main" id="{C7EBCC10-FD7B-4157-A578-7C3498C89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18" name="Picture 73">
          <a:extLst>
            <a:ext uri="{FF2B5EF4-FFF2-40B4-BE49-F238E27FC236}">
              <a16:creationId xmlns:a16="http://schemas.microsoft.com/office/drawing/2014/main" id="{2F17E1F6-6290-403C-9DD5-CC2BBBBCE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419" name="Picture 78">
          <a:extLst>
            <a:ext uri="{FF2B5EF4-FFF2-40B4-BE49-F238E27FC236}">
              <a16:creationId xmlns:a16="http://schemas.microsoft.com/office/drawing/2014/main" id="{5F0F8CE9-F333-4B51-A5C5-5069765F1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420" name="Picture 79">
          <a:extLst>
            <a:ext uri="{FF2B5EF4-FFF2-40B4-BE49-F238E27FC236}">
              <a16:creationId xmlns:a16="http://schemas.microsoft.com/office/drawing/2014/main" id="{2BE798D6-0271-4E0F-8A4D-E7A88B0A7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421" name="Picture 80">
          <a:extLst>
            <a:ext uri="{FF2B5EF4-FFF2-40B4-BE49-F238E27FC236}">
              <a16:creationId xmlns:a16="http://schemas.microsoft.com/office/drawing/2014/main" id="{55E7BCFF-9786-4B8B-9C06-FAADC0A6A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422" name="Picture 81">
          <a:extLst>
            <a:ext uri="{FF2B5EF4-FFF2-40B4-BE49-F238E27FC236}">
              <a16:creationId xmlns:a16="http://schemas.microsoft.com/office/drawing/2014/main" id="{9A73DCF4-09CC-4330-A058-958AA1BA3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423" name="Picture 82">
          <a:extLst>
            <a:ext uri="{FF2B5EF4-FFF2-40B4-BE49-F238E27FC236}">
              <a16:creationId xmlns:a16="http://schemas.microsoft.com/office/drawing/2014/main" id="{DDCA31C3-7409-426E-9811-A03DDD43D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424" name="Picture 83">
          <a:extLst>
            <a:ext uri="{FF2B5EF4-FFF2-40B4-BE49-F238E27FC236}">
              <a16:creationId xmlns:a16="http://schemas.microsoft.com/office/drawing/2014/main" id="{113E67A5-0583-4A36-9038-7C8621615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425" name="Picture 84">
          <a:extLst>
            <a:ext uri="{FF2B5EF4-FFF2-40B4-BE49-F238E27FC236}">
              <a16:creationId xmlns:a16="http://schemas.microsoft.com/office/drawing/2014/main" id="{72DAB1D9-DFFC-44DA-BB1E-F0D645DBC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26" name="Picture 89">
          <a:extLst>
            <a:ext uri="{FF2B5EF4-FFF2-40B4-BE49-F238E27FC236}">
              <a16:creationId xmlns:a16="http://schemas.microsoft.com/office/drawing/2014/main" id="{DA5A2B60-A7D5-4B2E-B29A-EC1A1DC66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27" name="Picture 90">
          <a:extLst>
            <a:ext uri="{FF2B5EF4-FFF2-40B4-BE49-F238E27FC236}">
              <a16:creationId xmlns:a16="http://schemas.microsoft.com/office/drawing/2014/main" id="{C5E0BBB1-928F-48F5-A0AD-5D94E98FA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28" name="Picture 91">
          <a:extLst>
            <a:ext uri="{FF2B5EF4-FFF2-40B4-BE49-F238E27FC236}">
              <a16:creationId xmlns:a16="http://schemas.microsoft.com/office/drawing/2014/main" id="{87AB2475-D7A4-491B-B687-38D361F1A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29" name="Picture 92">
          <a:extLst>
            <a:ext uri="{FF2B5EF4-FFF2-40B4-BE49-F238E27FC236}">
              <a16:creationId xmlns:a16="http://schemas.microsoft.com/office/drawing/2014/main" id="{568BA8F3-7B0F-4429-A381-93E4A11C7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30" name="Picture 93">
          <a:extLst>
            <a:ext uri="{FF2B5EF4-FFF2-40B4-BE49-F238E27FC236}">
              <a16:creationId xmlns:a16="http://schemas.microsoft.com/office/drawing/2014/main" id="{6FA41F5B-C5AC-4200-ACD9-6F36CECBB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31" name="Picture 94">
          <a:extLst>
            <a:ext uri="{FF2B5EF4-FFF2-40B4-BE49-F238E27FC236}">
              <a16:creationId xmlns:a16="http://schemas.microsoft.com/office/drawing/2014/main" id="{D2455490-D38A-481E-9892-E87874270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32" name="Picture 95">
          <a:extLst>
            <a:ext uri="{FF2B5EF4-FFF2-40B4-BE49-F238E27FC236}">
              <a16:creationId xmlns:a16="http://schemas.microsoft.com/office/drawing/2014/main" id="{F328AEF5-BD0B-4553-8163-9AE4718C6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33" name="Picture 100">
          <a:extLst>
            <a:ext uri="{FF2B5EF4-FFF2-40B4-BE49-F238E27FC236}">
              <a16:creationId xmlns:a16="http://schemas.microsoft.com/office/drawing/2014/main" id="{C0483735-63EB-4B7F-98AB-75D6C8CBD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34" name="Picture 101">
          <a:extLst>
            <a:ext uri="{FF2B5EF4-FFF2-40B4-BE49-F238E27FC236}">
              <a16:creationId xmlns:a16="http://schemas.microsoft.com/office/drawing/2014/main" id="{C503C021-6363-4FE5-9215-286DF00E9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35" name="Picture 102">
          <a:extLst>
            <a:ext uri="{FF2B5EF4-FFF2-40B4-BE49-F238E27FC236}">
              <a16:creationId xmlns:a16="http://schemas.microsoft.com/office/drawing/2014/main" id="{41EE6AF7-C436-4695-AA5F-A48F8242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36" name="Picture 103">
          <a:extLst>
            <a:ext uri="{FF2B5EF4-FFF2-40B4-BE49-F238E27FC236}">
              <a16:creationId xmlns:a16="http://schemas.microsoft.com/office/drawing/2014/main" id="{2AF13C00-8F14-45A8-9F8E-2BF066BCD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37" name="Picture 104">
          <a:extLst>
            <a:ext uri="{FF2B5EF4-FFF2-40B4-BE49-F238E27FC236}">
              <a16:creationId xmlns:a16="http://schemas.microsoft.com/office/drawing/2014/main" id="{9FB45A86-74ED-4691-8EBB-2F65036C3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38" name="Picture 105">
          <a:extLst>
            <a:ext uri="{FF2B5EF4-FFF2-40B4-BE49-F238E27FC236}">
              <a16:creationId xmlns:a16="http://schemas.microsoft.com/office/drawing/2014/main" id="{2556DCF6-4E24-4C51-9A9B-171BDE85A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39" name="Picture 106">
          <a:extLst>
            <a:ext uri="{FF2B5EF4-FFF2-40B4-BE49-F238E27FC236}">
              <a16:creationId xmlns:a16="http://schemas.microsoft.com/office/drawing/2014/main" id="{F0EAD79C-60CC-454A-8796-EDAD6AA94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40" name="Picture 105">
          <a:extLst>
            <a:ext uri="{FF2B5EF4-FFF2-40B4-BE49-F238E27FC236}">
              <a16:creationId xmlns:a16="http://schemas.microsoft.com/office/drawing/2014/main" id="{26FF8D76-08AB-4303-A403-207E32D4C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1" name="Picture 113">
          <a:extLst>
            <a:ext uri="{FF2B5EF4-FFF2-40B4-BE49-F238E27FC236}">
              <a16:creationId xmlns:a16="http://schemas.microsoft.com/office/drawing/2014/main" id="{9B99741D-3678-4E05-B74F-7BF82173E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2" name="Picture 114">
          <a:extLst>
            <a:ext uri="{FF2B5EF4-FFF2-40B4-BE49-F238E27FC236}">
              <a16:creationId xmlns:a16="http://schemas.microsoft.com/office/drawing/2014/main" id="{4AD81582-0F4D-42BB-806C-810B27011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3" name="Picture 115">
          <a:extLst>
            <a:ext uri="{FF2B5EF4-FFF2-40B4-BE49-F238E27FC236}">
              <a16:creationId xmlns:a16="http://schemas.microsoft.com/office/drawing/2014/main" id="{FA46620E-E62B-4803-A77B-3E68C7A61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4" name="Picture 116">
          <a:extLst>
            <a:ext uri="{FF2B5EF4-FFF2-40B4-BE49-F238E27FC236}">
              <a16:creationId xmlns:a16="http://schemas.microsoft.com/office/drawing/2014/main" id="{7275B5A1-FB91-4CE5-8DDF-882996C89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5" name="Picture 117">
          <a:extLst>
            <a:ext uri="{FF2B5EF4-FFF2-40B4-BE49-F238E27FC236}">
              <a16:creationId xmlns:a16="http://schemas.microsoft.com/office/drawing/2014/main" id="{DE745D83-C5F8-4F49-8978-64C4A956A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6" name="Picture 118">
          <a:extLst>
            <a:ext uri="{FF2B5EF4-FFF2-40B4-BE49-F238E27FC236}">
              <a16:creationId xmlns:a16="http://schemas.microsoft.com/office/drawing/2014/main" id="{17579DCE-D11C-4261-AB5B-E9AA244D6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7" name="Picture 119">
          <a:extLst>
            <a:ext uri="{FF2B5EF4-FFF2-40B4-BE49-F238E27FC236}">
              <a16:creationId xmlns:a16="http://schemas.microsoft.com/office/drawing/2014/main" id="{64B39E41-CF89-469E-A5EC-4D92FACE2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448" name="Picture 120">
          <a:extLst>
            <a:ext uri="{FF2B5EF4-FFF2-40B4-BE49-F238E27FC236}">
              <a16:creationId xmlns:a16="http://schemas.microsoft.com/office/drawing/2014/main" id="{EB3CF7E3-BDC0-4782-8CC1-B711B005A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49" name="Picture 121">
          <a:extLst>
            <a:ext uri="{FF2B5EF4-FFF2-40B4-BE49-F238E27FC236}">
              <a16:creationId xmlns:a16="http://schemas.microsoft.com/office/drawing/2014/main" id="{2FD146D9-D856-480B-AFF1-2C526F425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50" name="Picture 122">
          <a:extLst>
            <a:ext uri="{FF2B5EF4-FFF2-40B4-BE49-F238E27FC236}">
              <a16:creationId xmlns:a16="http://schemas.microsoft.com/office/drawing/2014/main" id="{237711AC-0659-4476-A808-610BA242D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51" name="Picture 12">
          <a:extLst>
            <a:ext uri="{FF2B5EF4-FFF2-40B4-BE49-F238E27FC236}">
              <a16:creationId xmlns:a16="http://schemas.microsoft.com/office/drawing/2014/main" id="{814C9FC0-3545-4A13-8374-87EAB6281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52" name="Picture 13">
          <a:extLst>
            <a:ext uri="{FF2B5EF4-FFF2-40B4-BE49-F238E27FC236}">
              <a16:creationId xmlns:a16="http://schemas.microsoft.com/office/drawing/2014/main" id="{885CBB6B-420A-47DD-AC99-693991277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53" name="Picture 14">
          <a:extLst>
            <a:ext uri="{FF2B5EF4-FFF2-40B4-BE49-F238E27FC236}">
              <a16:creationId xmlns:a16="http://schemas.microsoft.com/office/drawing/2014/main" id="{559ECF3D-0D6F-4ADE-BA8D-3950DEAC6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54" name="Picture 15">
          <a:extLst>
            <a:ext uri="{FF2B5EF4-FFF2-40B4-BE49-F238E27FC236}">
              <a16:creationId xmlns:a16="http://schemas.microsoft.com/office/drawing/2014/main" id="{ED64BD01-FACF-495F-A3F0-F13F697B5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55" name="Picture 16">
          <a:extLst>
            <a:ext uri="{FF2B5EF4-FFF2-40B4-BE49-F238E27FC236}">
              <a16:creationId xmlns:a16="http://schemas.microsoft.com/office/drawing/2014/main" id="{41DBA4E7-DFC7-4769-A70B-A4598F5D8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56" name="Picture 17">
          <a:extLst>
            <a:ext uri="{FF2B5EF4-FFF2-40B4-BE49-F238E27FC236}">
              <a16:creationId xmlns:a16="http://schemas.microsoft.com/office/drawing/2014/main" id="{A526A508-42E4-4D60-A096-E1A78307D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57" name="Picture 18">
          <a:extLst>
            <a:ext uri="{FF2B5EF4-FFF2-40B4-BE49-F238E27FC236}">
              <a16:creationId xmlns:a16="http://schemas.microsoft.com/office/drawing/2014/main" id="{4FCB5FE5-47A9-4C56-A628-376187524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58" name="Picture 12">
          <a:extLst>
            <a:ext uri="{FF2B5EF4-FFF2-40B4-BE49-F238E27FC236}">
              <a16:creationId xmlns:a16="http://schemas.microsoft.com/office/drawing/2014/main" id="{137FEBFF-7616-4AE8-8F43-C2AF76392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59" name="Picture 13">
          <a:extLst>
            <a:ext uri="{FF2B5EF4-FFF2-40B4-BE49-F238E27FC236}">
              <a16:creationId xmlns:a16="http://schemas.microsoft.com/office/drawing/2014/main" id="{E71A30A0-6A72-4CCE-A51C-39185A719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60" name="Picture 14">
          <a:extLst>
            <a:ext uri="{FF2B5EF4-FFF2-40B4-BE49-F238E27FC236}">
              <a16:creationId xmlns:a16="http://schemas.microsoft.com/office/drawing/2014/main" id="{2192ECFD-E51E-4754-A28F-FD3311CF4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61" name="Picture 15">
          <a:extLst>
            <a:ext uri="{FF2B5EF4-FFF2-40B4-BE49-F238E27FC236}">
              <a16:creationId xmlns:a16="http://schemas.microsoft.com/office/drawing/2014/main" id="{2B2CECD4-BC65-4C3B-90F2-527010150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62" name="Picture 16">
          <a:extLst>
            <a:ext uri="{FF2B5EF4-FFF2-40B4-BE49-F238E27FC236}">
              <a16:creationId xmlns:a16="http://schemas.microsoft.com/office/drawing/2014/main" id="{6BD3664B-2AA0-4F26-9556-F9899D7B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63" name="Picture 17">
          <a:extLst>
            <a:ext uri="{FF2B5EF4-FFF2-40B4-BE49-F238E27FC236}">
              <a16:creationId xmlns:a16="http://schemas.microsoft.com/office/drawing/2014/main" id="{F832F532-AF90-4EEB-8EDB-B7EF8A99B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64" name="Picture 18">
          <a:extLst>
            <a:ext uri="{FF2B5EF4-FFF2-40B4-BE49-F238E27FC236}">
              <a16:creationId xmlns:a16="http://schemas.microsoft.com/office/drawing/2014/main" id="{EE94FCA4-376B-4BAE-B61B-35952C88D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65" name="Picture 23">
          <a:extLst>
            <a:ext uri="{FF2B5EF4-FFF2-40B4-BE49-F238E27FC236}">
              <a16:creationId xmlns:a16="http://schemas.microsoft.com/office/drawing/2014/main" id="{A23E0145-1F84-4045-A927-35D05A218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66" name="Picture 24">
          <a:extLst>
            <a:ext uri="{FF2B5EF4-FFF2-40B4-BE49-F238E27FC236}">
              <a16:creationId xmlns:a16="http://schemas.microsoft.com/office/drawing/2014/main" id="{1205915F-75CC-4FBD-B2AA-88DE5D559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67" name="Picture 25">
          <a:extLst>
            <a:ext uri="{FF2B5EF4-FFF2-40B4-BE49-F238E27FC236}">
              <a16:creationId xmlns:a16="http://schemas.microsoft.com/office/drawing/2014/main" id="{59C45E16-E470-45D4-B38E-D2A30AC1E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68" name="Picture 26">
          <a:extLst>
            <a:ext uri="{FF2B5EF4-FFF2-40B4-BE49-F238E27FC236}">
              <a16:creationId xmlns:a16="http://schemas.microsoft.com/office/drawing/2014/main" id="{5DFC9A2B-F71C-48E6-8657-577FD1E55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69" name="Picture 27">
          <a:extLst>
            <a:ext uri="{FF2B5EF4-FFF2-40B4-BE49-F238E27FC236}">
              <a16:creationId xmlns:a16="http://schemas.microsoft.com/office/drawing/2014/main" id="{AE68F276-3E60-4BC0-BB80-98C9745DD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70" name="Picture 28">
          <a:extLst>
            <a:ext uri="{FF2B5EF4-FFF2-40B4-BE49-F238E27FC236}">
              <a16:creationId xmlns:a16="http://schemas.microsoft.com/office/drawing/2014/main" id="{78F72852-CAD4-4F11-8227-0FAC263D5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71" name="Picture 29">
          <a:extLst>
            <a:ext uri="{FF2B5EF4-FFF2-40B4-BE49-F238E27FC236}">
              <a16:creationId xmlns:a16="http://schemas.microsoft.com/office/drawing/2014/main" id="{8B5DB512-2FAF-4BFF-A8AF-EEBCFEA02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72" name="Picture 21">
          <a:extLst>
            <a:ext uri="{FF2B5EF4-FFF2-40B4-BE49-F238E27FC236}">
              <a16:creationId xmlns:a16="http://schemas.microsoft.com/office/drawing/2014/main" id="{B01465C2-FCBA-432C-8E35-D616C06FC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73" name="Picture 21">
          <a:extLst>
            <a:ext uri="{FF2B5EF4-FFF2-40B4-BE49-F238E27FC236}">
              <a16:creationId xmlns:a16="http://schemas.microsoft.com/office/drawing/2014/main" id="{0915F5F7-D147-4965-9F05-3C513910C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74" name="Picture 32">
          <a:extLst>
            <a:ext uri="{FF2B5EF4-FFF2-40B4-BE49-F238E27FC236}">
              <a16:creationId xmlns:a16="http://schemas.microsoft.com/office/drawing/2014/main" id="{CB164CE5-0FB0-43B1-AE99-32E4CFF61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75" name="Picture 12">
          <a:extLst>
            <a:ext uri="{FF2B5EF4-FFF2-40B4-BE49-F238E27FC236}">
              <a16:creationId xmlns:a16="http://schemas.microsoft.com/office/drawing/2014/main" id="{3DB47A05-43AC-4EA6-8E0C-E6DF8C92C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76" name="Picture 13">
          <a:extLst>
            <a:ext uri="{FF2B5EF4-FFF2-40B4-BE49-F238E27FC236}">
              <a16:creationId xmlns:a16="http://schemas.microsoft.com/office/drawing/2014/main" id="{E5545A57-2F9A-4042-8882-1AD3EB6DD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77" name="Picture 14">
          <a:extLst>
            <a:ext uri="{FF2B5EF4-FFF2-40B4-BE49-F238E27FC236}">
              <a16:creationId xmlns:a16="http://schemas.microsoft.com/office/drawing/2014/main" id="{5AC3876B-8F62-4156-ADBE-8ED05823D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78" name="Picture 15">
          <a:extLst>
            <a:ext uri="{FF2B5EF4-FFF2-40B4-BE49-F238E27FC236}">
              <a16:creationId xmlns:a16="http://schemas.microsoft.com/office/drawing/2014/main" id="{2F329FD7-B755-4457-97E1-48AF4F512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79" name="Picture 16">
          <a:extLst>
            <a:ext uri="{FF2B5EF4-FFF2-40B4-BE49-F238E27FC236}">
              <a16:creationId xmlns:a16="http://schemas.microsoft.com/office/drawing/2014/main" id="{9AE8D3A9-06FD-46E3-8976-0CA327EAC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80" name="Picture 17">
          <a:extLst>
            <a:ext uri="{FF2B5EF4-FFF2-40B4-BE49-F238E27FC236}">
              <a16:creationId xmlns:a16="http://schemas.microsoft.com/office/drawing/2014/main" id="{A4F7B664-948D-4C49-A9A4-1FC2CD4E5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81" name="Picture 18">
          <a:extLst>
            <a:ext uri="{FF2B5EF4-FFF2-40B4-BE49-F238E27FC236}">
              <a16:creationId xmlns:a16="http://schemas.microsoft.com/office/drawing/2014/main" id="{9B7CB534-6EFC-4F5B-8006-6FC17D0FE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82" name="Picture 12">
          <a:extLst>
            <a:ext uri="{FF2B5EF4-FFF2-40B4-BE49-F238E27FC236}">
              <a16:creationId xmlns:a16="http://schemas.microsoft.com/office/drawing/2014/main" id="{DB9FD471-D711-4C69-96E2-842E2B190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83" name="Picture 13">
          <a:extLst>
            <a:ext uri="{FF2B5EF4-FFF2-40B4-BE49-F238E27FC236}">
              <a16:creationId xmlns:a16="http://schemas.microsoft.com/office/drawing/2014/main" id="{5ABF00BA-DBA1-46AE-9004-FD2C3D307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84" name="Picture 14">
          <a:extLst>
            <a:ext uri="{FF2B5EF4-FFF2-40B4-BE49-F238E27FC236}">
              <a16:creationId xmlns:a16="http://schemas.microsoft.com/office/drawing/2014/main" id="{9BC5F598-771E-4976-B0EA-80C62B3A1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85" name="Picture 15">
          <a:extLst>
            <a:ext uri="{FF2B5EF4-FFF2-40B4-BE49-F238E27FC236}">
              <a16:creationId xmlns:a16="http://schemas.microsoft.com/office/drawing/2014/main" id="{2E9E328C-7260-4921-AC88-AADBAB710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86" name="Picture 16">
          <a:extLst>
            <a:ext uri="{FF2B5EF4-FFF2-40B4-BE49-F238E27FC236}">
              <a16:creationId xmlns:a16="http://schemas.microsoft.com/office/drawing/2014/main" id="{79479540-ED0E-48C9-A9CF-376A5DC99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87" name="Picture 17">
          <a:extLst>
            <a:ext uri="{FF2B5EF4-FFF2-40B4-BE49-F238E27FC236}">
              <a16:creationId xmlns:a16="http://schemas.microsoft.com/office/drawing/2014/main" id="{99B150CF-CFB5-4B46-8123-4EB915237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88" name="Picture 18">
          <a:extLst>
            <a:ext uri="{FF2B5EF4-FFF2-40B4-BE49-F238E27FC236}">
              <a16:creationId xmlns:a16="http://schemas.microsoft.com/office/drawing/2014/main" id="{FC57F2D6-C2CB-418B-A650-4DBD324C9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89" name="Picture 23">
          <a:extLst>
            <a:ext uri="{FF2B5EF4-FFF2-40B4-BE49-F238E27FC236}">
              <a16:creationId xmlns:a16="http://schemas.microsoft.com/office/drawing/2014/main" id="{1CF6A4FD-D6FE-4453-B7DD-6020FBA74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490" name="Picture 24">
          <a:extLst>
            <a:ext uri="{FF2B5EF4-FFF2-40B4-BE49-F238E27FC236}">
              <a16:creationId xmlns:a16="http://schemas.microsoft.com/office/drawing/2014/main" id="{DBDED249-1463-4CD2-97C0-1041307E5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491" name="Picture 25">
          <a:extLst>
            <a:ext uri="{FF2B5EF4-FFF2-40B4-BE49-F238E27FC236}">
              <a16:creationId xmlns:a16="http://schemas.microsoft.com/office/drawing/2014/main" id="{765B0D58-2325-47C1-A494-0DF9C2071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492" name="Picture 26">
          <a:extLst>
            <a:ext uri="{FF2B5EF4-FFF2-40B4-BE49-F238E27FC236}">
              <a16:creationId xmlns:a16="http://schemas.microsoft.com/office/drawing/2014/main" id="{68A32143-7640-4FEB-9295-6C5FA476F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493" name="Picture 27">
          <a:extLst>
            <a:ext uri="{FF2B5EF4-FFF2-40B4-BE49-F238E27FC236}">
              <a16:creationId xmlns:a16="http://schemas.microsoft.com/office/drawing/2014/main" id="{53048742-EAEA-41DA-B296-0A188FD18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494" name="Picture 28">
          <a:extLst>
            <a:ext uri="{FF2B5EF4-FFF2-40B4-BE49-F238E27FC236}">
              <a16:creationId xmlns:a16="http://schemas.microsoft.com/office/drawing/2014/main" id="{DE2A15A1-F0F0-401F-9AEB-6FB968A6E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495" name="Picture 29">
          <a:extLst>
            <a:ext uri="{FF2B5EF4-FFF2-40B4-BE49-F238E27FC236}">
              <a16:creationId xmlns:a16="http://schemas.microsoft.com/office/drawing/2014/main" id="{CC036DA3-615E-4DA8-90FE-C51A4B72F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96" name="Picture 21">
          <a:extLst>
            <a:ext uri="{FF2B5EF4-FFF2-40B4-BE49-F238E27FC236}">
              <a16:creationId xmlns:a16="http://schemas.microsoft.com/office/drawing/2014/main" id="{37241E7F-EA93-4A20-8B3F-0D8275EEF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97" name="Picture 21">
          <a:extLst>
            <a:ext uri="{FF2B5EF4-FFF2-40B4-BE49-F238E27FC236}">
              <a16:creationId xmlns:a16="http://schemas.microsoft.com/office/drawing/2014/main" id="{B84A10A1-6E95-4486-AC45-CC1096561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498" name="Picture 32">
          <a:extLst>
            <a:ext uri="{FF2B5EF4-FFF2-40B4-BE49-F238E27FC236}">
              <a16:creationId xmlns:a16="http://schemas.microsoft.com/office/drawing/2014/main" id="{2F7749B7-DE1B-4A94-AB3F-DB31D740A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499" name="Picture 12">
          <a:extLst>
            <a:ext uri="{FF2B5EF4-FFF2-40B4-BE49-F238E27FC236}">
              <a16:creationId xmlns:a16="http://schemas.microsoft.com/office/drawing/2014/main" id="{184E79AB-A522-406A-A395-BA30110DE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00" name="Picture 13">
          <a:extLst>
            <a:ext uri="{FF2B5EF4-FFF2-40B4-BE49-F238E27FC236}">
              <a16:creationId xmlns:a16="http://schemas.microsoft.com/office/drawing/2014/main" id="{33D9A3AB-D374-4B5B-8893-D41ABF853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01" name="Picture 14">
          <a:extLst>
            <a:ext uri="{FF2B5EF4-FFF2-40B4-BE49-F238E27FC236}">
              <a16:creationId xmlns:a16="http://schemas.microsoft.com/office/drawing/2014/main" id="{7C65D356-EF97-4AB6-BB64-168E4DF2D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02" name="Picture 15">
          <a:extLst>
            <a:ext uri="{FF2B5EF4-FFF2-40B4-BE49-F238E27FC236}">
              <a16:creationId xmlns:a16="http://schemas.microsoft.com/office/drawing/2014/main" id="{4D1570F5-9037-437C-9CFF-974ACEC65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03" name="Picture 16">
          <a:extLst>
            <a:ext uri="{FF2B5EF4-FFF2-40B4-BE49-F238E27FC236}">
              <a16:creationId xmlns:a16="http://schemas.microsoft.com/office/drawing/2014/main" id="{215003C2-83B6-48A9-92EC-9CF2EBA38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04" name="Picture 17">
          <a:extLst>
            <a:ext uri="{FF2B5EF4-FFF2-40B4-BE49-F238E27FC236}">
              <a16:creationId xmlns:a16="http://schemas.microsoft.com/office/drawing/2014/main" id="{E5600D2F-1FD0-4E35-B29E-F3D94C644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05" name="Picture 18">
          <a:extLst>
            <a:ext uri="{FF2B5EF4-FFF2-40B4-BE49-F238E27FC236}">
              <a16:creationId xmlns:a16="http://schemas.microsoft.com/office/drawing/2014/main" id="{8100536D-3314-406B-9D0B-613C69A58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06" name="Picture 12">
          <a:extLst>
            <a:ext uri="{FF2B5EF4-FFF2-40B4-BE49-F238E27FC236}">
              <a16:creationId xmlns:a16="http://schemas.microsoft.com/office/drawing/2014/main" id="{F222F3DE-9963-4F5A-99AF-E08C7FFB1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07" name="Picture 13">
          <a:extLst>
            <a:ext uri="{FF2B5EF4-FFF2-40B4-BE49-F238E27FC236}">
              <a16:creationId xmlns:a16="http://schemas.microsoft.com/office/drawing/2014/main" id="{CC7190E1-CFF2-4C38-9765-3A65E261D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08" name="Picture 14">
          <a:extLst>
            <a:ext uri="{FF2B5EF4-FFF2-40B4-BE49-F238E27FC236}">
              <a16:creationId xmlns:a16="http://schemas.microsoft.com/office/drawing/2014/main" id="{C46EBEC3-9987-4D47-BB3D-DD3A4ACF4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09" name="Picture 15">
          <a:extLst>
            <a:ext uri="{FF2B5EF4-FFF2-40B4-BE49-F238E27FC236}">
              <a16:creationId xmlns:a16="http://schemas.microsoft.com/office/drawing/2014/main" id="{63A18735-0E64-438C-A9CD-FC0D54235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10" name="Picture 16">
          <a:extLst>
            <a:ext uri="{FF2B5EF4-FFF2-40B4-BE49-F238E27FC236}">
              <a16:creationId xmlns:a16="http://schemas.microsoft.com/office/drawing/2014/main" id="{BAD379F4-928F-4D50-97E5-A998126C7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11" name="Picture 17">
          <a:extLst>
            <a:ext uri="{FF2B5EF4-FFF2-40B4-BE49-F238E27FC236}">
              <a16:creationId xmlns:a16="http://schemas.microsoft.com/office/drawing/2014/main" id="{7AECFE47-2A8F-4D12-8EA6-B01E17F87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12" name="Picture 18">
          <a:extLst>
            <a:ext uri="{FF2B5EF4-FFF2-40B4-BE49-F238E27FC236}">
              <a16:creationId xmlns:a16="http://schemas.microsoft.com/office/drawing/2014/main" id="{F6BF1623-5CAA-439E-8489-526E70AF4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13" name="Picture 23">
          <a:extLst>
            <a:ext uri="{FF2B5EF4-FFF2-40B4-BE49-F238E27FC236}">
              <a16:creationId xmlns:a16="http://schemas.microsoft.com/office/drawing/2014/main" id="{A1E64C2D-865F-412C-B13A-FB1CBB04D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14" name="Picture 24">
          <a:extLst>
            <a:ext uri="{FF2B5EF4-FFF2-40B4-BE49-F238E27FC236}">
              <a16:creationId xmlns:a16="http://schemas.microsoft.com/office/drawing/2014/main" id="{55BA807D-A662-4333-A2EB-0D6993438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15" name="Picture 25">
          <a:extLst>
            <a:ext uri="{FF2B5EF4-FFF2-40B4-BE49-F238E27FC236}">
              <a16:creationId xmlns:a16="http://schemas.microsoft.com/office/drawing/2014/main" id="{477ACBD1-4D3C-4ADA-9BC4-9BC05F44F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16" name="Picture 26">
          <a:extLst>
            <a:ext uri="{FF2B5EF4-FFF2-40B4-BE49-F238E27FC236}">
              <a16:creationId xmlns:a16="http://schemas.microsoft.com/office/drawing/2014/main" id="{4D3C7FC4-8DC9-47B0-B965-FCA813C35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17" name="Picture 27">
          <a:extLst>
            <a:ext uri="{FF2B5EF4-FFF2-40B4-BE49-F238E27FC236}">
              <a16:creationId xmlns:a16="http://schemas.microsoft.com/office/drawing/2014/main" id="{FD5B065C-D037-4CB4-9E68-DFB66B67D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18" name="Picture 28">
          <a:extLst>
            <a:ext uri="{FF2B5EF4-FFF2-40B4-BE49-F238E27FC236}">
              <a16:creationId xmlns:a16="http://schemas.microsoft.com/office/drawing/2014/main" id="{83416749-B79B-480C-A3C7-0BF7D2F28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19" name="Picture 29">
          <a:extLst>
            <a:ext uri="{FF2B5EF4-FFF2-40B4-BE49-F238E27FC236}">
              <a16:creationId xmlns:a16="http://schemas.microsoft.com/office/drawing/2014/main" id="{7404D2EC-6B2C-43B1-AAB8-478E6F36C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20" name="Picture 21">
          <a:extLst>
            <a:ext uri="{FF2B5EF4-FFF2-40B4-BE49-F238E27FC236}">
              <a16:creationId xmlns:a16="http://schemas.microsoft.com/office/drawing/2014/main" id="{0757F2B0-139D-430F-8A65-5A17ADC51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21" name="Picture 21">
          <a:extLst>
            <a:ext uri="{FF2B5EF4-FFF2-40B4-BE49-F238E27FC236}">
              <a16:creationId xmlns:a16="http://schemas.microsoft.com/office/drawing/2014/main" id="{AD0621F2-4819-40A6-A1E0-2A161D2FD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22" name="Picture 32">
          <a:extLst>
            <a:ext uri="{FF2B5EF4-FFF2-40B4-BE49-F238E27FC236}">
              <a16:creationId xmlns:a16="http://schemas.microsoft.com/office/drawing/2014/main" id="{02753052-C65B-40A6-BB48-03608A9ED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23" name="Picture 12">
          <a:extLst>
            <a:ext uri="{FF2B5EF4-FFF2-40B4-BE49-F238E27FC236}">
              <a16:creationId xmlns:a16="http://schemas.microsoft.com/office/drawing/2014/main" id="{3C60ECCB-6829-4A17-905E-7A573C561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24" name="Picture 13">
          <a:extLst>
            <a:ext uri="{FF2B5EF4-FFF2-40B4-BE49-F238E27FC236}">
              <a16:creationId xmlns:a16="http://schemas.microsoft.com/office/drawing/2014/main" id="{1F83C229-3E86-44CD-B5A6-3B4D3A25C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25" name="Picture 14">
          <a:extLst>
            <a:ext uri="{FF2B5EF4-FFF2-40B4-BE49-F238E27FC236}">
              <a16:creationId xmlns:a16="http://schemas.microsoft.com/office/drawing/2014/main" id="{770EA36F-3ABE-4D54-AC75-C041ED449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26" name="Picture 15">
          <a:extLst>
            <a:ext uri="{FF2B5EF4-FFF2-40B4-BE49-F238E27FC236}">
              <a16:creationId xmlns:a16="http://schemas.microsoft.com/office/drawing/2014/main" id="{5E282F17-B78B-43FE-A44E-47CAADB19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27" name="Picture 16">
          <a:extLst>
            <a:ext uri="{FF2B5EF4-FFF2-40B4-BE49-F238E27FC236}">
              <a16:creationId xmlns:a16="http://schemas.microsoft.com/office/drawing/2014/main" id="{598B5113-0529-49A2-809F-50CD69817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28" name="Picture 17">
          <a:extLst>
            <a:ext uri="{FF2B5EF4-FFF2-40B4-BE49-F238E27FC236}">
              <a16:creationId xmlns:a16="http://schemas.microsoft.com/office/drawing/2014/main" id="{DBC6A69D-5770-4EB5-B95C-101E7CD14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29" name="Picture 18">
          <a:extLst>
            <a:ext uri="{FF2B5EF4-FFF2-40B4-BE49-F238E27FC236}">
              <a16:creationId xmlns:a16="http://schemas.microsoft.com/office/drawing/2014/main" id="{38E53F09-A160-413E-B86D-9D9986654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30" name="Picture 12">
          <a:extLst>
            <a:ext uri="{FF2B5EF4-FFF2-40B4-BE49-F238E27FC236}">
              <a16:creationId xmlns:a16="http://schemas.microsoft.com/office/drawing/2014/main" id="{E2C3C10B-748E-4ED3-B42B-DCF972EA4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31" name="Picture 13">
          <a:extLst>
            <a:ext uri="{FF2B5EF4-FFF2-40B4-BE49-F238E27FC236}">
              <a16:creationId xmlns:a16="http://schemas.microsoft.com/office/drawing/2014/main" id="{8062EEB3-DA1A-43BA-BA62-43F906654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32" name="Picture 14">
          <a:extLst>
            <a:ext uri="{FF2B5EF4-FFF2-40B4-BE49-F238E27FC236}">
              <a16:creationId xmlns:a16="http://schemas.microsoft.com/office/drawing/2014/main" id="{CEB68BA0-EEAE-4EAC-8EEA-5B445DCB1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33" name="Picture 15">
          <a:extLst>
            <a:ext uri="{FF2B5EF4-FFF2-40B4-BE49-F238E27FC236}">
              <a16:creationId xmlns:a16="http://schemas.microsoft.com/office/drawing/2014/main" id="{CF97EF92-2AA7-4DE6-8EA0-7FF8928A4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34" name="Picture 16">
          <a:extLst>
            <a:ext uri="{FF2B5EF4-FFF2-40B4-BE49-F238E27FC236}">
              <a16:creationId xmlns:a16="http://schemas.microsoft.com/office/drawing/2014/main" id="{3C274E4C-1C7A-41C5-A3E1-E969F86B5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35" name="Picture 17">
          <a:extLst>
            <a:ext uri="{FF2B5EF4-FFF2-40B4-BE49-F238E27FC236}">
              <a16:creationId xmlns:a16="http://schemas.microsoft.com/office/drawing/2014/main" id="{3A97239C-875A-4C97-B839-4FAD038EC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36" name="Picture 18">
          <a:extLst>
            <a:ext uri="{FF2B5EF4-FFF2-40B4-BE49-F238E27FC236}">
              <a16:creationId xmlns:a16="http://schemas.microsoft.com/office/drawing/2014/main" id="{DB484E2B-94F9-4CE8-9FCE-91E0E1AFA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37" name="Picture 23">
          <a:extLst>
            <a:ext uri="{FF2B5EF4-FFF2-40B4-BE49-F238E27FC236}">
              <a16:creationId xmlns:a16="http://schemas.microsoft.com/office/drawing/2014/main" id="{3BA25BE1-12E2-47E2-B02E-F912BEBAB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38" name="Picture 24">
          <a:extLst>
            <a:ext uri="{FF2B5EF4-FFF2-40B4-BE49-F238E27FC236}">
              <a16:creationId xmlns:a16="http://schemas.microsoft.com/office/drawing/2014/main" id="{27E76431-8169-4BA3-809F-D342B062C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39" name="Picture 25">
          <a:extLst>
            <a:ext uri="{FF2B5EF4-FFF2-40B4-BE49-F238E27FC236}">
              <a16:creationId xmlns:a16="http://schemas.microsoft.com/office/drawing/2014/main" id="{8ED0E260-5500-40C8-B426-E44D0F656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40" name="Picture 26">
          <a:extLst>
            <a:ext uri="{FF2B5EF4-FFF2-40B4-BE49-F238E27FC236}">
              <a16:creationId xmlns:a16="http://schemas.microsoft.com/office/drawing/2014/main" id="{2CE3CDC1-714C-455D-BD38-C68D8470C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41" name="Picture 27">
          <a:extLst>
            <a:ext uri="{FF2B5EF4-FFF2-40B4-BE49-F238E27FC236}">
              <a16:creationId xmlns:a16="http://schemas.microsoft.com/office/drawing/2014/main" id="{B25A44F7-91FD-4A1A-B778-DEEF33E61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42" name="Picture 28">
          <a:extLst>
            <a:ext uri="{FF2B5EF4-FFF2-40B4-BE49-F238E27FC236}">
              <a16:creationId xmlns:a16="http://schemas.microsoft.com/office/drawing/2014/main" id="{29A8BA1C-B64E-4E3D-8C40-D752991C8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43" name="Picture 29">
          <a:extLst>
            <a:ext uri="{FF2B5EF4-FFF2-40B4-BE49-F238E27FC236}">
              <a16:creationId xmlns:a16="http://schemas.microsoft.com/office/drawing/2014/main" id="{00C80B07-5BD9-4759-A94F-862D6C119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44" name="Picture 21">
          <a:extLst>
            <a:ext uri="{FF2B5EF4-FFF2-40B4-BE49-F238E27FC236}">
              <a16:creationId xmlns:a16="http://schemas.microsoft.com/office/drawing/2014/main" id="{EB089E21-BDEB-479B-A918-6D2F79CB7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45" name="Picture 21">
          <a:extLst>
            <a:ext uri="{FF2B5EF4-FFF2-40B4-BE49-F238E27FC236}">
              <a16:creationId xmlns:a16="http://schemas.microsoft.com/office/drawing/2014/main" id="{B7C8C170-B897-4643-90BC-EF2BD2EB3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46" name="Picture 32">
          <a:extLst>
            <a:ext uri="{FF2B5EF4-FFF2-40B4-BE49-F238E27FC236}">
              <a16:creationId xmlns:a16="http://schemas.microsoft.com/office/drawing/2014/main" id="{A6825FE3-FB87-43A2-9EF8-0DB149990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47" name="Picture 12">
          <a:extLst>
            <a:ext uri="{FF2B5EF4-FFF2-40B4-BE49-F238E27FC236}">
              <a16:creationId xmlns:a16="http://schemas.microsoft.com/office/drawing/2014/main" id="{C49386E4-118F-4B6E-90AF-51DDE0D01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48" name="Picture 13">
          <a:extLst>
            <a:ext uri="{FF2B5EF4-FFF2-40B4-BE49-F238E27FC236}">
              <a16:creationId xmlns:a16="http://schemas.microsoft.com/office/drawing/2014/main" id="{A5E82A65-3966-4C76-95E2-07D21243E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49" name="Picture 14">
          <a:extLst>
            <a:ext uri="{FF2B5EF4-FFF2-40B4-BE49-F238E27FC236}">
              <a16:creationId xmlns:a16="http://schemas.microsoft.com/office/drawing/2014/main" id="{D0CEC99A-CDD3-47DA-B644-36AA36C71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50" name="Picture 15">
          <a:extLst>
            <a:ext uri="{FF2B5EF4-FFF2-40B4-BE49-F238E27FC236}">
              <a16:creationId xmlns:a16="http://schemas.microsoft.com/office/drawing/2014/main" id="{8597C6E6-26B3-477F-A49E-D6A1B0BF8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51" name="Picture 16">
          <a:extLst>
            <a:ext uri="{FF2B5EF4-FFF2-40B4-BE49-F238E27FC236}">
              <a16:creationId xmlns:a16="http://schemas.microsoft.com/office/drawing/2014/main" id="{DCFC86DA-4F7E-47A1-9569-E18DF17AC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52" name="Picture 17">
          <a:extLst>
            <a:ext uri="{FF2B5EF4-FFF2-40B4-BE49-F238E27FC236}">
              <a16:creationId xmlns:a16="http://schemas.microsoft.com/office/drawing/2014/main" id="{EA8FC011-D14B-4E01-9B5C-ED19AA1CE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53" name="Picture 18">
          <a:extLst>
            <a:ext uri="{FF2B5EF4-FFF2-40B4-BE49-F238E27FC236}">
              <a16:creationId xmlns:a16="http://schemas.microsoft.com/office/drawing/2014/main" id="{B4C2DD4A-C413-4F0D-A0C4-2C0ACF9F4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54" name="Picture 12">
          <a:extLst>
            <a:ext uri="{FF2B5EF4-FFF2-40B4-BE49-F238E27FC236}">
              <a16:creationId xmlns:a16="http://schemas.microsoft.com/office/drawing/2014/main" id="{8AA34FA3-C294-430C-9F0C-E853E174D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55" name="Picture 13">
          <a:extLst>
            <a:ext uri="{FF2B5EF4-FFF2-40B4-BE49-F238E27FC236}">
              <a16:creationId xmlns:a16="http://schemas.microsoft.com/office/drawing/2014/main" id="{84A4BB54-03FE-44E2-B2DA-A31448F4D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56" name="Picture 14">
          <a:extLst>
            <a:ext uri="{FF2B5EF4-FFF2-40B4-BE49-F238E27FC236}">
              <a16:creationId xmlns:a16="http://schemas.microsoft.com/office/drawing/2014/main" id="{6BB1D611-CCEA-46B2-B9B4-7DECFE35B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57" name="Picture 15">
          <a:extLst>
            <a:ext uri="{FF2B5EF4-FFF2-40B4-BE49-F238E27FC236}">
              <a16:creationId xmlns:a16="http://schemas.microsoft.com/office/drawing/2014/main" id="{7252981D-1421-4130-893D-99F6C8E37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58" name="Picture 16">
          <a:extLst>
            <a:ext uri="{FF2B5EF4-FFF2-40B4-BE49-F238E27FC236}">
              <a16:creationId xmlns:a16="http://schemas.microsoft.com/office/drawing/2014/main" id="{81650677-0C25-44AD-96D3-BF828217B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59" name="Picture 17">
          <a:extLst>
            <a:ext uri="{FF2B5EF4-FFF2-40B4-BE49-F238E27FC236}">
              <a16:creationId xmlns:a16="http://schemas.microsoft.com/office/drawing/2014/main" id="{ADB97668-6A85-4F7A-85B1-253F11239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60" name="Picture 18">
          <a:extLst>
            <a:ext uri="{FF2B5EF4-FFF2-40B4-BE49-F238E27FC236}">
              <a16:creationId xmlns:a16="http://schemas.microsoft.com/office/drawing/2014/main" id="{94A2F858-3533-4C61-83C4-4414643D3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61" name="Picture 23">
          <a:extLst>
            <a:ext uri="{FF2B5EF4-FFF2-40B4-BE49-F238E27FC236}">
              <a16:creationId xmlns:a16="http://schemas.microsoft.com/office/drawing/2014/main" id="{8F3C5A89-4CAC-4845-8443-A0DF561F1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62" name="Picture 24">
          <a:extLst>
            <a:ext uri="{FF2B5EF4-FFF2-40B4-BE49-F238E27FC236}">
              <a16:creationId xmlns:a16="http://schemas.microsoft.com/office/drawing/2014/main" id="{F877F5FE-F45C-4248-944C-29DFD54BF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63" name="Picture 25">
          <a:extLst>
            <a:ext uri="{FF2B5EF4-FFF2-40B4-BE49-F238E27FC236}">
              <a16:creationId xmlns:a16="http://schemas.microsoft.com/office/drawing/2014/main" id="{07414FC4-850C-4740-B7F7-977C1F9CB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64" name="Picture 26">
          <a:extLst>
            <a:ext uri="{FF2B5EF4-FFF2-40B4-BE49-F238E27FC236}">
              <a16:creationId xmlns:a16="http://schemas.microsoft.com/office/drawing/2014/main" id="{E9AFBB3A-3C00-4104-9A07-38FC8BE46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65" name="Picture 27">
          <a:extLst>
            <a:ext uri="{FF2B5EF4-FFF2-40B4-BE49-F238E27FC236}">
              <a16:creationId xmlns:a16="http://schemas.microsoft.com/office/drawing/2014/main" id="{21040441-0D28-4F42-95E4-DECAE8AED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66" name="Picture 28">
          <a:extLst>
            <a:ext uri="{FF2B5EF4-FFF2-40B4-BE49-F238E27FC236}">
              <a16:creationId xmlns:a16="http://schemas.microsoft.com/office/drawing/2014/main" id="{FF8B68BC-165A-41D9-BE36-437E54680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67" name="Picture 29">
          <a:extLst>
            <a:ext uri="{FF2B5EF4-FFF2-40B4-BE49-F238E27FC236}">
              <a16:creationId xmlns:a16="http://schemas.microsoft.com/office/drawing/2014/main" id="{D2CA96CD-8120-4FEF-9565-BAB7D801F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68" name="Picture 21">
          <a:extLst>
            <a:ext uri="{FF2B5EF4-FFF2-40B4-BE49-F238E27FC236}">
              <a16:creationId xmlns:a16="http://schemas.microsoft.com/office/drawing/2014/main" id="{59854651-134B-4E3A-8CD8-631B31001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69" name="Picture 21">
          <a:extLst>
            <a:ext uri="{FF2B5EF4-FFF2-40B4-BE49-F238E27FC236}">
              <a16:creationId xmlns:a16="http://schemas.microsoft.com/office/drawing/2014/main" id="{D317580C-5276-4FCA-A798-4C5FCABD2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70" name="Picture 32">
          <a:extLst>
            <a:ext uri="{FF2B5EF4-FFF2-40B4-BE49-F238E27FC236}">
              <a16:creationId xmlns:a16="http://schemas.microsoft.com/office/drawing/2014/main" id="{FA03C943-7E89-460B-AF5A-8F2C1B07F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71" name="Picture 12">
          <a:extLst>
            <a:ext uri="{FF2B5EF4-FFF2-40B4-BE49-F238E27FC236}">
              <a16:creationId xmlns:a16="http://schemas.microsoft.com/office/drawing/2014/main" id="{3508726F-AEA5-4D36-88CD-13AAAD423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72" name="Picture 13">
          <a:extLst>
            <a:ext uri="{FF2B5EF4-FFF2-40B4-BE49-F238E27FC236}">
              <a16:creationId xmlns:a16="http://schemas.microsoft.com/office/drawing/2014/main" id="{252D5964-ECEA-4F0A-9D13-E03E97358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73" name="Picture 14">
          <a:extLst>
            <a:ext uri="{FF2B5EF4-FFF2-40B4-BE49-F238E27FC236}">
              <a16:creationId xmlns:a16="http://schemas.microsoft.com/office/drawing/2014/main" id="{D31119A4-D6D7-4AA1-9A96-F4AF2B1AD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74" name="Picture 15">
          <a:extLst>
            <a:ext uri="{FF2B5EF4-FFF2-40B4-BE49-F238E27FC236}">
              <a16:creationId xmlns:a16="http://schemas.microsoft.com/office/drawing/2014/main" id="{E2504206-A993-438E-9023-FE65B5FE9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75" name="Picture 16">
          <a:extLst>
            <a:ext uri="{FF2B5EF4-FFF2-40B4-BE49-F238E27FC236}">
              <a16:creationId xmlns:a16="http://schemas.microsoft.com/office/drawing/2014/main" id="{594D3D04-67FB-4791-A569-74F83CC50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76" name="Picture 17">
          <a:extLst>
            <a:ext uri="{FF2B5EF4-FFF2-40B4-BE49-F238E27FC236}">
              <a16:creationId xmlns:a16="http://schemas.microsoft.com/office/drawing/2014/main" id="{715CFAFE-D32B-4F6D-B9ED-985AB3A21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77" name="Picture 18">
          <a:extLst>
            <a:ext uri="{FF2B5EF4-FFF2-40B4-BE49-F238E27FC236}">
              <a16:creationId xmlns:a16="http://schemas.microsoft.com/office/drawing/2014/main" id="{98A45478-8CBE-41FE-8A32-A90ABA12A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78" name="Picture 12">
          <a:extLst>
            <a:ext uri="{FF2B5EF4-FFF2-40B4-BE49-F238E27FC236}">
              <a16:creationId xmlns:a16="http://schemas.microsoft.com/office/drawing/2014/main" id="{D47094C1-8F19-4D2F-ACCB-494E2B2BA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79" name="Picture 13">
          <a:extLst>
            <a:ext uri="{FF2B5EF4-FFF2-40B4-BE49-F238E27FC236}">
              <a16:creationId xmlns:a16="http://schemas.microsoft.com/office/drawing/2014/main" id="{6C67A2A8-7856-4A02-8216-248711558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80" name="Picture 14">
          <a:extLst>
            <a:ext uri="{FF2B5EF4-FFF2-40B4-BE49-F238E27FC236}">
              <a16:creationId xmlns:a16="http://schemas.microsoft.com/office/drawing/2014/main" id="{D55A516F-0A21-427A-AF06-CDE1BF3EE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81" name="Picture 15">
          <a:extLst>
            <a:ext uri="{FF2B5EF4-FFF2-40B4-BE49-F238E27FC236}">
              <a16:creationId xmlns:a16="http://schemas.microsoft.com/office/drawing/2014/main" id="{99629316-89D1-47FB-AE33-7CD5E4A8F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82" name="Picture 16">
          <a:extLst>
            <a:ext uri="{FF2B5EF4-FFF2-40B4-BE49-F238E27FC236}">
              <a16:creationId xmlns:a16="http://schemas.microsoft.com/office/drawing/2014/main" id="{FD51012A-2049-4BFD-B85D-2F456AECB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83" name="Picture 17">
          <a:extLst>
            <a:ext uri="{FF2B5EF4-FFF2-40B4-BE49-F238E27FC236}">
              <a16:creationId xmlns:a16="http://schemas.microsoft.com/office/drawing/2014/main" id="{6837C3A2-3D82-4B39-8ADB-8D0B72706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84" name="Picture 18">
          <a:extLst>
            <a:ext uri="{FF2B5EF4-FFF2-40B4-BE49-F238E27FC236}">
              <a16:creationId xmlns:a16="http://schemas.microsoft.com/office/drawing/2014/main" id="{A4CC461C-5418-45CC-8922-AAFB1817B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85" name="Picture 23">
          <a:extLst>
            <a:ext uri="{FF2B5EF4-FFF2-40B4-BE49-F238E27FC236}">
              <a16:creationId xmlns:a16="http://schemas.microsoft.com/office/drawing/2014/main" id="{E3889295-B731-465A-A0E6-283046F0D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86" name="Picture 24">
          <a:extLst>
            <a:ext uri="{FF2B5EF4-FFF2-40B4-BE49-F238E27FC236}">
              <a16:creationId xmlns:a16="http://schemas.microsoft.com/office/drawing/2014/main" id="{FE4C64BD-E60A-4A6C-96C9-FD3CD0A65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87" name="Picture 25">
          <a:extLst>
            <a:ext uri="{FF2B5EF4-FFF2-40B4-BE49-F238E27FC236}">
              <a16:creationId xmlns:a16="http://schemas.microsoft.com/office/drawing/2014/main" id="{01BC6950-9E10-4738-8810-FC24AFE4E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88" name="Picture 26">
          <a:extLst>
            <a:ext uri="{FF2B5EF4-FFF2-40B4-BE49-F238E27FC236}">
              <a16:creationId xmlns:a16="http://schemas.microsoft.com/office/drawing/2014/main" id="{7A23591F-4908-4916-B92B-91903AF0A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89" name="Picture 27">
          <a:extLst>
            <a:ext uri="{FF2B5EF4-FFF2-40B4-BE49-F238E27FC236}">
              <a16:creationId xmlns:a16="http://schemas.microsoft.com/office/drawing/2014/main" id="{B7512F06-EDBE-47C0-95A3-EBC2E67B2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590" name="Picture 28">
          <a:extLst>
            <a:ext uri="{FF2B5EF4-FFF2-40B4-BE49-F238E27FC236}">
              <a16:creationId xmlns:a16="http://schemas.microsoft.com/office/drawing/2014/main" id="{9B61232F-86E0-42F2-BCB1-A18A10C39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591" name="Picture 29">
          <a:extLst>
            <a:ext uri="{FF2B5EF4-FFF2-40B4-BE49-F238E27FC236}">
              <a16:creationId xmlns:a16="http://schemas.microsoft.com/office/drawing/2014/main" id="{2E48049E-6833-4915-BDAD-D0BDE569B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92" name="Picture 21">
          <a:extLst>
            <a:ext uri="{FF2B5EF4-FFF2-40B4-BE49-F238E27FC236}">
              <a16:creationId xmlns:a16="http://schemas.microsoft.com/office/drawing/2014/main" id="{EB658387-5308-4F3F-9FA2-23E767E73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93" name="Picture 21">
          <a:extLst>
            <a:ext uri="{FF2B5EF4-FFF2-40B4-BE49-F238E27FC236}">
              <a16:creationId xmlns:a16="http://schemas.microsoft.com/office/drawing/2014/main" id="{A21323E6-BEAA-475D-9508-3C3C3B96F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594" name="Picture 32">
          <a:extLst>
            <a:ext uri="{FF2B5EF4-FFF2-40B4-BE49-F238E27FC236}">
              <a16:creationId xmlns:a16="http://schemas.microsoft.com/office/drawing/2014/main" id="{8502BF92-4D44-41CE-B44F-8C05285FD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595" name="Picture 12">
          <a:extLst>
            <a:ext uri="{FF2B5EF4-FFF2-40B4-BE49-F238E27FC236}">
              <a16:creationId xmlns:a16="http://schemas.microsoft.com/office/drawing/2014/main" id="{74A2B0F0-64D6-411C-B393-2C63CEC9C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596" name="Picture 13">
          <a:extLst>
            <a:ext uri="{FF2B5EF4-FFF2-40B4-BE49-F238E27FC236}">
              <a16:creationId xmlns:a16="http://schemas.microsoft.com/office/drawing/2014/main" id="{CC67B391-EB40-4BAC-9382-ADEB4C220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597" name="Picture 14">
          <a:extLst>
            <a:ext uri="{FF2B5EF4-FFF2-40B4-BE49-F238E27FC236}">
              <a16:creationId xmlns:a16="http://schemas.microsoft.com/office/drawing/2014/main" id="{F96F5EC5-652C-4BE9-9128-F8A8AB4DD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598" name="Picture 15">
          <a:extLst>
            <a:ext uri="{FF2B5EF4-FFF2-40B4-BE49-F238E27FC236}">
              <a16:creationId xmlns:a16="http://schemas.microsoft.com/office/drawing/2014/main" id="{ECCF1165-321B-47E4-9A2C-6B2C1C420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599" name="Picture 16">
          <a:extLst>
            <a:ext uri="{FF2B5EF4-FFF2-40B4-BE49-F238E27FC236}">
              <a16:creationId xmlns:a16="http://schemas.microsoft.com/office/drawing/2014/main" id="{8E00C36E-2B75-4EC8-A034-313CC0059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00" name="Picture 17">
          <a:extLst>
            <a:ext uri="{FF2B5EF4-FFF2-40B4-BE49-F238E27FC236}">
              <a16:creationId xmlns:a16="http://schemas.microsoft.com/office/drawing/2014/main" id="{87857457-C510-4EFB-8BDD-C3583B247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01" name="Picture 18">
          <a:extLst>
            <a:ext uri="{FF2B5EF4-FFF2-40B4-BE49-F238E27FC236}">
              <a16:creationId xmlns:a16="http://schemas.microsoft.com/office/drawing/2014/main" id="{F67BA8AA-C09F-489B-A217-6DEC3B960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02" name="Picture 12">
          <a:extLst>
            <a:ext uri="{FF2B5EF4-FFF2-40B4-BE49-F238E27FC236}">
              <a16:creationId xmlns:a16="http://schemas.microsoft.com/office/drawing/2014/main" id="{9B70FFF1-6D13-4733-A6DD-12EE77C57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03" name="Picture 13">
          <a:extLst>
            <a:ext uri="{FF2B5EF4-FFF2-40B4-BE49-F238E27FC236}">
              <a16:creationId xmlns:a16="http://schemas.microsoft.com/office/drawing/2014/main" id="{F28E0880-7411-478D-B4B7-D005DE833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04" name="Picture 14">
          <a:extLst>
            <a:ext uri="{FF2B5EF4-FFF2-40B4-BE49-F238E27FC236}">
              <a16:creationId xmlns:a16="http://schemas.microsoft.com/office/drawing/2014/main" id="{7DFAF7CB-DDAC-4F35-A4EC-1D601B87F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05" name="Picture 15">
          <a:extLst>
            <a:ext uri="{FF2B5EF4-FFF2-40B4-BE49-F238E27FC236}">
              <a16:creationId xmlns:a16="http://schemas.microsoft.com/office/drawing/2014/main" id="{002A78B5-E3DA-47F9-ABB4-CA2CEA3A8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06" name="Picture 16">
          <a:extLst>
            <a:ext uri="{FF2B5EF4-FFF2-40B4-BE49-F238E27FC236}">
              <a16:creationId xmlns:a16="http://schemas.microsoft.com/office/drawing/2014/main" id="{978B8750-D9F2-4EAE-8D52-4EF02649E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07" name="Picture 17">
          <a:extLst>
            <a:ext uri="{FF2B5EF4-FFF2-40B4-BE49-F238E27FC236}">
              <a16:creationId xmlns:a16="http://schemas.microsoft.com/office/drawing/2014/main" id="{BF79E1A1-95F9-4BEA-B527-9F86A7669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08" name="Picture 18">
          <a:extLst>
            <a:ext uri="{FF2B5EF4-FFF2-40B4-BE49-F238E27FC236}">
              <a16:creationId xmlns:a16="http://schemas.microsoft.com/office/drawing/2014/main" id="{8F89C3D8-AE14-4750-A7B7-EB3055C7F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09" name="Picture 23">
          <a:extLst>
            <a:ext uri="{FF2B5EF4-FFF2-40B4-BE49-F238E27FC236}">
              <a16:creationId xmlns:a16="http://schemas.microsoft.com/office/drawing/2014/main" id="{477ED7A3-F2AB-4730-B285-43AD764CB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10" name="Picture 24">
          <a:extLst>
            <a:ext uri="{FF2B5EF4-FFF2-40B4-BE49-F238E27FC236}">
              <a16:creationId xmlns:a16="http://schemas.microsoft.com/office/drawing/2014/main" id="{53DDD200-9DD9-4043-9C23-0090CA2A9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11" name="Picture 25">
          <a:extLst>
            <a:ext uri="{FF2B5EF4-FFF2-40B4-BE49-F238E27FC236}">
              <a16:creationId xmlns:a16="http://schemas.microsoft.com/office/drawing/2014/main" id="{ECB229AF-0EF2-4EF4-816A-366F64B41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12" name="Picture 26">
          <a:extLst>
            <a:ext uri="{FF2B5EF4-FFF2-40B4-BE49-F238E27FC236}">
              <a16:creationId xmlns:a16="http://schemas.microsoft.com/office/drawing/2014/main" id="{101F7CFF-1DBA-4FE6-ADAA-49CE7AB5F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13" name="Picture 27">
          <a:extLst>
            <a:ext uri="{FF2B5EF4-FFF2-40B4-BE49-F238E27FC236}">
              <a16:creationId xmlns:a16="http://schemas.microsoft.com/office/drawing/2014/main" id="{8E317C48-F876-4230-A9DF-7322E5F72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14" name="Picture 28">
          <a:extLst>
            <a:ext uri="{FF2B5EF4-FFF2-40B4-BE49-F238E27FC236}">
              <a16:creationId xmlns:a16="http://schemas.microsoft.com/office/drawing/2014/main" id="{FD292A3E-1D4E-4C9F-9A1A-F94B35062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15" name="Picture 29">
          <a:extLst>
            <a:ext uri="{FF2B5EF4-FFF2-40B4-BE49-F238E27FC236}">
              <a16:creationId xmlns:a16="http://schemas.microsoft.com/office/drawing/2014/main" id="{92E92BEF-129D-40A8-A791-CAAFCC0C6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16" name="Picture 21">
          <a:extLst>
            <a:ext uri="{FF2B5EF4-FFF2-40B4-BE49-F238E27FC236}">
              <a16:creationId xmlns:a16="http://schemas.microsoft.com/office/drawing/2014/main" id="{6D107910-6762-46D1-B793-2579AAA0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17" name="Picture 21">
          <a:extLst>
            <a:ext uri="{FF2B5EF4-FFF2-40B4-BE49-F238E27FC236}">
              <a16:creationId xmlns:a16="http://schemas.microsoft.com/office/drawing/2014/main" id="{65DB764E-2267-4D06-A546-5308941B8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18" name="Picture 32">
          <a:extLst>
            <a:ext uri="{FF2B5EF4-FFF2-40B4-BE49-F238E27FC236}">
              <a16:creationId xmlns:a16="http://schemas.microsoft.com/office/drawing/2014/main" id="{864F280D-D9C1-492F-8879-0FB4CB3BB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19" name="Picture 12">
          <a:extLst>
            <a:ext uri="{FF2B5EF4-FFF2-40B4-BE49-F238E27FC236}">
              <a16:creationId xmlns:a16="http://schemas.microsoft.com/office/drawing/2014/main" id="{4A603972-5A8E-4E78-A33D-1C25E2287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20" name="Picture 13">
          <a:extLst>
            <a:ext uri="{FF2B5EF4-FFF2-40B4-BE49-F238E27FC236}">
              <a16:creationId xmlns:a16="http://schemas.microsoft.com/office/drawing/2014/main" id="{DF430059-79C9-4ACC-B23D-799405F50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21" name="Picture 14">
          <a:extLst>
            <a:ext uri="{FF2B5EF4-FFF2-40B4-BE49-F238E27FC236}">
              <a16:creationId xmlns:a16="http://schemas.microsoft.com/office/drawing/2014/main" id="{3D3577D3-E3FD-422D-9B79-A26E70231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22" name="Picture 15">
          <a:extLst>
            <a:ext uri="{FF2B5EF4-FFF2-40B4-BE49-F238E27FC236}">
              <a16:creationId xmlns:a16="http://schemas.microsoft.com/office/drawing/2014/main" id="{4176ACCE-1A53-40DA-B432-0C2C91B41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23" name="Picture 16">
          <a:extLst>
            <a:ext uri="{FF2B5EF4-FFF2-40B4-BE49-F238E27FC236}">
              <a16:creationId xmlns:a16="http://schemas.microsoft.com/office/drawing/2014/main" id="{1BB76EBF-4AE0-41DF-B62D-07FB12593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24" name="Picture 17">
          <a:extLst>
            <a:ext uri="{FF2B5EF4-FFF2-40B4-BE49-F238E27FC236}">
              <a16:creationId xmlns:a16="http://schemas.microsoft.com/office/drawing/2014/main" id="{67F80DC2-093C-4E25-B6B0-CFA6B8C46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25" name="Picture 18">
          <a:extLst>
            <a:ext uri="{FF2B5EF4-FFF2-40B4-BE49-F238E27FC236}">
              <a16:creationId xmlns:a16="http://schemas.microsoft.com/office/drawing/2014/main" id="{83767548-73AF-4054-9A5A-A2B9B17AB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26" name="Picture 12">
          <a:extLst>
            <a:ext uri="{FF2B5EF4-FFF2-40B4-BE49-F238E27FC236}">
              <a16:creationId xmlns:a16="http://schemas.microsoft.com/office/drawing/2014/main" id="{ACA097B4-FBAC-450F-8EE1-7CDF51D8F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27" name="Picture 13">
          <a:extLst>
            <a:ext uri="{FF2B5EF4-FFF2-40B4-BE49-F238E27FC236}">
              <a16:creationId xmlns:a16="http://schemas.microsoft.com/office/drawing/2014/main" id="{A92BB2A8-EBB3-468E-ACE9-58718CA39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28" name="Picture 14">
          <a:extLst>
            <a:ext uri="{FF2B5EF4-FFF2-40B4-BE49-F238E27FC236}">
              <a16:creationId xmlns:a16="http://schemas.microsoft.com/office/drawing/2014/main" id="{C5AF3C38-4D6C-4668-AA46-41796F796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29" name="Picture 15">
          <a:extLst>
            <a:ext uri="{FF2B5EF4-FFF2-40B4-BE49-F238E27FC236}">
              <a16:creationId xmlns:a16="http://schemas.microsoft.com/office/drawing/2014/main" id="{AAD983B1-7812-49B2-9CB5-FA22AA92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30" name="Picture 16">
          <a:extLst>
            <a:ext uri="{FF2B5EF4-FFF2-40B4-BE49-F238E27FC236}">
              <a16:creationId xmlns:a16="http://schemas.microsoft.com/office/drawing/2014/main" id="{11F15345-39AA-4A11-B1B9-34D62D988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31" name="Picture 17">
          <a:extLst>
            <a:ext uri="{FF2B5EF4-FFF2-40B4-BE49-F238E27FC236}">
              <a16:creationId xmlns:a16="http://schemas.microsoft.com/office/drawing/2014/main" id="{6F7B883C-3326-41BE-9D83-5C1091DED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32" name="Picture 18">
          <a:extLst>
            <a:ext uri="{FF2B5EF4-FFF2-40B4-BE49-F238E27FC236}">
              <a16:creationId xmlns:a16="http://schemas.microsoft.com/office/drawing/2014/main" id="{1CCD1E29-6A62-4A6C-BE44-B49036EC8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33" name="Picture 23">
          <a:extLst>
            <a:ext uri="{FF2B5EF4-FFF2-40B4-BE49-F238E27FC236}">
              <a16:creationId xmlns:a16="http://schemas.microsoft.com/office/drawing/2014/main" id="{EB9DFFBA-A906-4146-B7BF-D2876214B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34" name="Picture 24">
          <a:extLst>
            <a:ext uri="{FF2B5EF4-FFF2-40B4-BE49-F238E27FC236}">
              <a16:creationId xmlns:a16="http://schemas.microsoft.com/office/drawing/2014/main" id="{98942ADB-DED9-4E40-B09B-08C9EA59E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35" name="Picture 25">
          <a:extLst>
            <a:ext uri="{FF2B5EF4-FFF2-40B4-BE49-F238E27FC236}">
              <a16:creationId xmlns:a16="http://schemas.microsoft.com/office/drawing/2014/main" id="{DF925DBB-349F-4C04-8D01-651BB225D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36" name="Picture 26">
          <a:extLst>
            <a:ext uri="{FF2B5EF4-FFF2-40B4-BE49-F238E27FC236}">
              <a16:creationId xmlns:a16="http://schemas.microsoft.com/office/drawing/2014/main" id="{0FFFACB6-D19C-48B7-971C-CF5DBA9F3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37" name="Picture 27">
          <a:extLst>
            <a:ext uri="{FF2B5EF4-FFF2-40B4-BE49-F238E27FC236}">
              <a16:creationId xmlns:a16="http://schemas.microsoft.com/office/drawing/2014/main" id="{989C25D7-CF86-4D5E-836B-01167F3AA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38" name="Picture 28">
          <a:extLst>
            <a:ext uri="{FF2B5EF4-FFF2-40B4-BE49-F238E27FC236}">
              <a16:creationId xmlns:a16="http://schemas.microsoft.com/office/drawing/2014/main" id="{5551BFD5-56EF-4D4F-B25F-71D617D5D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39" name="Picture 29">
          <a:extLst>
            <a:ext uri="{FF2B5EF4-FFF2-40B4-BE49-F238E27FC236}">
              <a16:creationId xmlns:a16="http://schemas.microsoft.com/office/drawing/2014/main" id="{255674F1-8637-4416-A4A7-BD75D14A9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40" name="Picture 21">
          <a:extLst>
            <a:ext uri="{FF2B5EF4-FFF2-40B4-BE49-F238E27FC236}">
              <a16:creationId xmlns:a16="http://schemas.microsoft.com/office/drawing/2014/main" id="{A0D0A48C-0AFD-462B-94E4-64D42AA17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41" name="Picture 21">
          <a:extLst>
            <a:ext uri="{FF2B5EF4-FFF2-40B4-BE49-F238E27FC236}">
              <a16:creationId xmlns:a16="http://schemas.microsoft.com/office/drawing/2014/main" id="{A319F179-AE91-4032-B5F2-66FAC54A6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42" name="Picture 32">
          <a:extLst>
            <a:ext uri="{FF2B5EF4-FFF2-40B4-BE49-F238E27FC236}">
              <a16:creationId xmlns:a16="http://schemas.microsoft.com/office/drawing/2014/main" id="{24BDD30B-AFD9-4C4A-BD91-594B665DF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43" name="Picture 12">
          <a:extLst>
            <a:ext uri="{FF2B5EF4-FFF2-40B4-BE49-F238E27FC236}">
              <a16:creationId xmlns:a16="http://schemas.microsoft.com/office/drawing/2014/main" id="{D93EA471-F1C1-4B61-BE63-A323A0D7F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44" name="Picture 13">
          <a:extLst>
            <a:ext uri="{FF2B5EF4-FFF2-40B4-BE49-F238E27FC236}">
              <a16:creationId xmlns:a16="http://schemas.microsoft.com/office/drawing/2014/main" id="{347357AB-E729-4E9E-8C6A-63F7BC34B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45" name="Picture 14">
          <a:extLst>
            <a:ext uri="{FF2B5EF4-FFF2-40B4-BE49-F238E27FC236}">
              <a16:creationId xmlns:a16="http://schemas.microsoft.com/office/drawing/2014/main" id="{8425C691-13E8-458D-B524-D33DF2D73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46" name="Picture 15">
          <a:extLst>
            <a:ext uri="{FF2B5EF4-FFF2-40B4-BE49-F238E27FC236}">
              <a16:creationId xmlns:a16="http://schemas.microsoft.com/office/drawing/2014/main" id="{C159F2BC-123A-4DC3-8461-ED84A7579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47" name="Picture 16">
          <a:extLst>
            <a:ext uri="{FF2B5EF4-FFF2-40B4-BE49-F238E27FC236}">
              <a16:creationId xmlns:a16="http://schemas.microsoft.com/office/drawing/2014/main" id="{F1C30A5C-F024-41CF-BEE1-19BF10FB4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48" name="Picture 17">
          <a:extLst>
            <a:ext uri="{FF2B5EF4-FFF2-40B4-BE49-F238E27FC236}">
              <a16:creationId xmlns:a16="http://schemas.microsoft.com/office/drawing/2014/main" id="{BF589352-48D5-45FA-84F7-1EB32D250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49" name="Picture 18">
          <a:extLst>
            <a:ext uri="{FF2B5EF4-FFF2-40B4-BE49-F238E27FC236}">
              <a16:creationId xmlns:a16="http://schemas.microsoft.com/office/drawing/2014/main" id="{C62FFB55-EF1B-44DE-8790-495D30A04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50" name="Picture 12">
          <a:extLst>
            <a:ext uri="{FF2B5EF4-FFF2-40B4-BE49-F238E27FC236}">
              <a16:creationId xmlns:a16="http://schemas.microsoft.com/office/drawing/2014/main" id="{B4A171EA-6CD7-457D-8C3C-41E6C79D1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51" name="Picture 13">
          <a:extLst>
            <a:ext uri="{FF2B5EF4-FFF2-40B4-BE49-F238E27FC236}">
              <a16:creationId xmlns:a16="http://schemas.microsoft.com/office/drawing/2014/main" id="{5AB75659-7681-46F0-A0E8-509A823AD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52" name="Picture 14">
          <a:extLst>
            <a:ext uri="{FF2B5EF4-FFF2-40B4-BE49-F238E27FC236}">
              <a16:creationId xmlns:a16="http://schemas.microsoft.com/office/drawing/2014/main" id="{A251CDBF-5744-4C38-AC60-BDDA3ED8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53" name="Picture 15">
          <a:extLst>
            <a:ext uri="{FF2B5EF4-FFF2-40B4-BE49-F238E27FC236}">
              <a16:creationId xmlns:a16="http://schemas.microsoft.com/office/drawing/2014/main" id="{31173F76-DD72-4510-BB82-1D71D54B9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54" name="Picture 16">
          <a:extLst>
            <a:ext uri="{FF2B5EF4-FFF2-40B4-BE49-F238E27FC236}">
              <a16:creationId xmlns:a16="http://schemas.microsoft.com/office/drawing/2014/main" id="{77C1A664-AF11-4DB2-8790-BCDC01174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55" name="Picture 17">
          <a:extLst>
            <a:ext uri="{FF2B5EF4-FFF2-40B4-BE49-F238E27FC236}">
              <a16:creationId xmlns:a16="http://schemas.microsoft.com/office/drawing/2014/main" id="{A134564D-DBE0-4C6D-A598-FAAF25C9E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56" name="Picture 18">
          <a:extLst>
            <a:ext uri="{FF2B5EF4-FFF2-40B4-BE49-F238E27FC236}">
              <a16:creationId xmlns:a16="http://schemas.microsoft.com/office/drawing/2014/main" id="{16DCB7C5-842F-499D-A305-FEA1845C3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657" name="Picture 23">
          <a:extLst>
            <a:ext uri="{FF2B5EF4-FFF2-40B4-BE49-F238E27FC236}">
              <a16:creationId xmlns:a16="http://schemas.microsoft.com/office/drawing/2014/main" id="{16CD78F5-2611-48F8-931A-12C609710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658" name="Picture 24">
          <a:extLst>
            <a:ext uri="{FF2B5EF4-FFF2-40B4-BE49-F238E27FC236}">
              <a16:creationId xmlns:a16="http://schemas.microsoft.com/office/drawing/2014/main" id="{D6C690AF-6198-4C93-A1C9-283B4E1E7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659" name="Picture 25">
          <a:extLst>
            <a:ext uri="{FF2B5EF4-FFF2-40B4-BE49-F238E27FC236}">
              <a16:creationId xmlns:a16="http://schemas.microsoft.com/office/drawing/2014/main" id="{5861488D-180B-4A03-93FF-073E23486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660" name="Picture 26">
          <a:extLst>
            <a:ext uri="{FF2B5EF4-FFF2-40B4-BE49-F238E27FC236}">
              <a16:creationId xmlns:a16="http://schemas.microsoft.com/office/drawing/2014/main" id="{D89CE2AE-A49D-4838-A88D-0C1571592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661" name="Picture 27">
          <a:extLst>
            <a:ext uri="{FF2B5EF4-FFF2-40B4-BE49-F238E27FC236}">
              <a16:creationId xmlns:a16="http://schemas.microsoft.com/office/drawing/2014/main" id="{959FFFE2-E6B0-4C1C-8233-AED853D90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662" name="Picture 28">
          <a:extLst>
            <a:ext uri="{FF2B5EF4-FFF2-40B4-BE49-F238E27FC236}">
              <a16:creationId xmlns:a16="http://schemas.microsoft.com/office/drawing/2014/main" id="{9E38D350-E398-42C9-AEE0-3C3046202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663" name="Picture 29">
          <a:extLst>
            <a:ext uri="{FF2B5EF4-FFF2-40B4-BE49-F238E27FC236}">
              <a16:creationId xmlns:a16="http://schemas.microsoft.com/office/drawing/2014/main" id="{5E4E109C-0284-4B52-9A87-245E1EC41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64" name="Picture 21">
          <a:extLst>
            <a:ext uri="{FF2B5EF4-FFF2-40B4-BE49-F238E27FC236}">
              <a16:creationId xmlns:a16="http://schemas.microsoft.com/office/drawing/2014/main" id="{645D09A6-8A9D-49A7-921E-F0A88F9DD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65" name="Picture 21">
          <a:extLst>
            <a:ext uri="{FF2B5EF4-FFF2-40B4-BE49-F238E27FC236}">
              <a16:creationId xmlns:a16="http://schemas.microsoft.com/office/drawing/2014/main" id="{907AB2E3-657C-46F1-8E37-1E56B4B79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666" name="Picture 32">
          <a:extLst>
            <a:ext uri="{FF2B5EF4-FFF2-40B4-BE49-F238E27FC236}">
              <a16:creationId xmlns:a16="http://schemas.microsoft.com/office/drawing/2014/main" id="{E6A8EEA6-8F8E-4421-9CB9-D44D94A96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667" name="Picture 12">
          <a:extLst>
            <a:ext uri="{FF2B5EF4-FFF2-40B4-BE49-F238E27FC236}">
              <a16:creationId xmlns:a16="http://schemas.microsoft.com/office/drawing/2014/main" id="{375B5F3D-99E7-4A91-8FF8-1D1CC1489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668" name="Picture 13">
          <a:extLst>
            <a:ext uri="{FF2B5EF4-FFF2-40B4-BE49-F238E27FC236}">
              <a16:creationId xmlns:a16="http://schemas.microsoft.com/office/drawing/2014/main" id="{4767EB8F-7E93-49B4-ADEB-DF83C4993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669" name="Picture 14">
          <a:extLst>
            <a:ext uri="{FF2B5EF4-FFF2-40B4-BE49-F238E27FC236}">
              <a16:creationId xmlns:a16="http://schemas.microsoft.com/office/drawing/2014/main" id="{615B342A-4172-42CC-BBD1-55DDF8CEC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670" name="Picture 15">
          <a:extLst>
            <a:ext uri="{FF2B5EF4-FFF2-40B4-BE49-F238E27FC236}">
              <a16:creationId xmlns:a16="http://schemas.microsoft.com/office/drawing/2014/main" id="{8BE6B2A1-A440-45D1-8988-648DC9161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671" name="Picture 16">
          <a:extLst>
            <a:ext uri="{FF2B5EF4-FFF2-40B4-BE49-F238E27FC236}">
              <a16:creationId xmlns:a16="http://schemas.microsoft.com/office/drawing/2014/main" id="{91994BC2-BE9A-4E03-9F94-15B8C46BC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672" name="Picture 17">
          <a:extLst>
            <a:ext uri="{FF2B5EF4-FFF2-40B4-BE49-F238E27FC236}">
              <a16:creationId xmlns:a16="http://schemas.microsoft.com/office/drawing/2014/main" id="{BE501341-57D1-41A8-865B-DC0C01142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673" name="Picture 18">
          <a:extLst>
            <a:ext uri="{FF2B5EF4-FFF2-40B4-BE49-F238E27FC236}">
              <a16:creationId xmlns:a16="http://schemas.microsoft.com/office/drawing/2014/main" id="{58B6240A-0C9E-4EC0-AE44-1A1B1AA7F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674" name="Picture 12">
          <a:extLst>
            <a:ext uri="{FF2B5EF4-FFF2-40B4-BE49-F238E27FC236}">
              <a16:creationId xmlns:a16="http://schemas.microsoft.com/office/drawing/2014/main" id="{D653591A-0FED-4D31-9914-E04C3C4EF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675" name="Picture 13">
          <a:extLst>
            <a:ext uri="{FF2B5EF4-FFF2-40B4-BE49-F238E27FC236}">
              <a16:creationId xmlns:a16="http://schemas.microsoft.com/office/drawing/2014/main" id="{106E8B86-F31B-448B-BB3E-00ABEB1A2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676" name="Picture 14">
          <a:extLst>
            <a:ext uri="{FF2B5EF4-FFF2-40B4-BE49-F238E27FC236}">
              <a16:creationId xmlns:a16="http://schemas.microsoft.com/office/drawing/2014/main" id="{626DFB63-61CD-4340-B98D-F61415D38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677" name="Picture 15">
          <a:extLst>
            <a:ext uri="{FF2B5EF4-FFF2-40B4-BE49-F238E27FC236}">
              <a16:creationId xmlns:a16="http://schemas.microsoft.com/office/drawing/2014/main" id="{E5A2A179-9FAD-4948-A938-8DE8F3C4E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678" name="Picture 16">
          <a:extLst>
            <a:ext uri="{FF2B5EF4-FFF2-40B4-BE49-F238E27FC236}">
              <a16:creationId xmlns:a16="http://schemas.microsoft.com/office/drawing/2014/main" id="{6527C459-1083-4515-B29C-BC61F7D1E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679" name="Picture 17">
          <a:extLst>
            <a:ext uri="{FF2B5EF4-FFF2-40B4-BE49-F238E27FC236}">
              <a16:creationId xmlns:a16="http://schemas.microsoft.com/office/drawing/2014/main" id="{24426924-B3CF-492E-8AF0-651A3AD54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680" name="Picture 18">
          <a:extLst>
            <a:ext uri="{FF2B5EF4-FFF2-40B4-BE49-F238E27FC236}">
              <a16:creationId xmlns:a16="http://schemas.microsoft.com/office/drawing/2014/main" id="{99FD22D6-E521-45D5-B27E-DDA951DDF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681" name="Picture 23">
          <a:extLst>
            <a:ext uri="{FF2B5EF4-FFF2-40B4-BE49-F238E27FC236}">
              <a16:creationId xmlns:a16="http://schemas.microsoft.com/office/drawing/2014/main" id="{1A557A17-1CDA-43EC-951C-1FFB2E2A0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682" name="Picture 24">
          <a:extLst>
            <a:ext uri="{FF2B5EF4-FFF2-40B4-BE49-F238E27FC236}">
              <a16:creationId xmlns:a16="http://schemas.microsoft.com/office/drawing/2014/main" id="{F41603DD-9EE3-4EB5-A3C0-8ADB44EE9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683" name="Picture 25">
          <a:extLst>
            <a:ext uri="{FF2B5EF4-FFF2-40B4-BE49-F238E27FC236}">
              <a16:creationId xmlns:a16="http://schemas.microsoft.com/office/drawing/2014/main" id="{38954BD4-37EA-4221-9BD1-A0CE5D9A8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684" name="Picture 26">
          <a:extLst>
            <a:ext uri="{FF2B5EF4-FFF2-40B4-BE49-F238E27FC236}">
              <a16:creationId xmlns:a16="http://schemas.microsoft.com/office/drawing/2014/main" id="{3B730507-7ECD-4160-A116-EE3316FAE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685" name="Picture 27">
          <a:extLst>
            <a:ext uri="{FF2B5EF4-FFF2-40B4-BE49-F238E27FC236}">
              <a16:creationId xmlns:a16="http://schemas.microsoft.com/office/drawing/2014/main" id="{A110BC26-CB41-4AD6-B777-3B741AA8B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686" name="Picture 28">
          <a:extLst>
            <a:ext uri="{FF2B5EF4-FFF2-40B4-BE49-F238E27FC236}">
              <a16:creationId xmlns:a16="http://schemas.microsoft.com/office/drawing/2014/main" id="{2E896AEE-671F-4402-A9FC-C3B9F3593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687" name="Picture 29">
          <a:extLst>
            <a:ext uri="{FF2B5EF4-FFF2-40B4-BE49-F238E27FC236}">
              <a16:creationId xmlns:a16="http://schemas.microsoft.com/office/drawing/2014/main" id="{CB03C8EF-F7E3-4C6C-836E-6EFDF8CAF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688" name="Picture 21">
          <a:extLst>
            <a:ext uri="{FF2B5EF4-FFF2-40B4-BE49-F238E27FC236}">
              <a16:creationId xmlns:a16="http://schemas.microsoft.com/office/drawing/2014/main" id="{8F0A9F42-55B2-4C0E-A925-F34570198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689" name="Picture 21">
          <a:extLst>
            <a:ext uri="{FF2B5EF4-FFF2-40B4-BE49-F238E27FC236}">
              <a16:creationId xmlns:a16="http://schemas.microsoft.com/office/drawing/2014/main" id="{B0BF9956-B1F6-43F9-8497-8A7BA588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690" name="Picture 32">
          <a:extLst>
            <a:ext uri="{FF2B5EF4-FFF2-40B4-BE49-F238E27FC236}">
              <a16:creationId xmlns:a16="http://schemas.microsoft.com/office/drawing/2014/main" id="{6E9D9C87-F16E-460C-B147-91425252C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691" name="Picture 12">
          <a:extLst>
            <a:ext uri="{FF2B5EF4-FFF2-40B4-BE49-F238E27FC236}">
              <a16:creationId xmlns:a16="http://schemas.microsoft.com/office/drawing/2014/main" id="{DA477E04-7E8B-428E-9042-365725FFE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692" name="Picture 13">
          <a:extLst>
            <a:ext uri="{FF2B5EF4-FFF2-40B4-BE49-F238E27FC236}">
              <a16:creationId xmlns:a16="http://schemas.microsoft.com/office/drawing/2014/main" id="{C85D081B-ED33-4A5A-845C-42AFD20BE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693" name="Picture 14">
          <a:extLst>
            <a:ext uri="{FF2B5EF4-FFF2-40B4-BE49-F238E27FC236}">
              <a16:creationId xmlns:a16="http://schemas.microsoft.com/office/drawing/2014/main" id="{0F4F5B4C-D9C0-4A50-A45F-CDF7C2F3F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694" name="Picture 15">
          <a:extLst>
            <a:ext uri="{FF2B5EF4-FFF2-40B4-BE49-F238E27FC236}">
              <a16:creationId xmlns:a16="http://schemas.microsoft.com/office/drawing/2014/main" id="{4872BDB7-7C9E-4468-A495-259972679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695" name="Picture 16">
          <a:extLst>
            <a:ext uri="{FF2B5EF4-FFF2-40B4-BE49-F238E27FC236}">
              <a16:creationId xmlns:a16="http://schemas.microsoft.com/office/drawing/2014/main" id="{5C52A261-ED04-49EC-B995-54471B458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696" name="Picture 17">
          <a:extLst>
            <a:ext uri="{FF2B5EF4-FFF2-40B4-BE49-F238E27FC236}">
              <a16:creationId xmlns:a16="http://schemas.microsoft.com/office/drawing/2014/main" id="{DA236D23-2694-4458-99A9-93FF89BA5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697" name="Picture 18">
          <a:extLst>
            <a:ext uri="{FF2B5EF4-FFF2-40B4-BE49-F238E27FC236}">
              <a16:creationId xmlns:a16="http://schemas.microsoft.com/office/drawing/2014/main" id="{E0919E3F-0AEC-4F8B-86FC-52B7402F8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698" name="Picture 12">
          <a:extLst>
            <a:ext uri="{FF2B5EF4-FFF2-40B4-BE49-F238E27FC236}">
              <a16:creationId xmlns:a16="http://schemas.microsoft.com/office/drawing/2014/main" id="{5414C981-DE58-4A17-87A1-630BCB9B5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699" name="Picture 13">
          <a:extLst>
            <a:ext uri="{FF2B5EF4-FFF2-40B4-BE49-F238E27FC236}">
              <a16:creationId xmlns:a16="http://schemas.microsoft.com/office/drawing/2014/main" id="{F8398434-F1E8-4B41-9CE9-ECEB497F7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700" name="Picture 14">
          <a:extLst>
            <a:ext uri="{FF2B5EF4-FFF2-40B4-BE49-F238E27FC236}">
              <a16:creationId xmlns:a16="http://schemas.microsoft.com/office/drawing/2014/main" id="{2494C8BC-651A-47D5-A65B-4A72C901A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701" name="Picture 15">
          <a:extLst>
            <a:ext uri="{FF2B5EF4-FFF2-40B4-BE49-F238E27FC236}">
              <a16:creationId xmlns:a16="http://schemas.microsoft.com/office/drawing/2014/main" id="{7D937688-755A-4FD2-8FC3-7E1F1B698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702" name="Picture 16">
          <a:extLst>
            <a:ext uri="{FF2B5EF4-FFF2-40B4-BE49-F238E27FC236}">
              <a16:creationId xmlns:a16="http://schemas.microsoft.com/office/drawing/2014/main" id="{070B88FB-9126-4A2D-9726-CEC59E9D0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703" name="Picture 17">
          <a:extLst>
            <a:ext uri="{FF2B5EF4-FFF2-40B4-BE49-F238E27FC236}">
              <a16:creationId xmlns:a16="http://schemas.microsoft.com/office/drawing/2014/main" id="{C605F15A-8EEE-4236-B2D2-447E9B954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704" name="Picture 18">
          <a:extLst>
            <a:ext uri="{FF2B5EF4-FFF2-40B4-BE49-F238E27FC236}">
              <a16:creationId xmlns:a16="http://schemas.microsoft.com/office/drawing/2014/main" id="{0453B882-D09B-4FCC-B1B7-BB26C9D59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705" name="Picture 23">
          <a:extLst>
            <a:ext uri="{FF2B5EF4-FFF2-40B4-BE49-F238E27FC236}">
              <a16:creationId xmlns:a16="http://schemas.microsoft.com/office/drawing/2014/main" id="{F6BB4532-7E2E-4094-A1A7-AAAB991FB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706" name="Picture 24">
          <a:extLst>
            <a:ext uri="{FF2B5EF4-FFF2-40B4-BE49-F238E27FC236}">
              <a16:creationId xmlns:a16="http://schemas.microsoft.com/office/drawing/2014/main" id="{DB80CC54-E136-4FE9-87E7-03BDF5CAD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707" name="Picture 25">
          <a:extLst>
            <a:ext uri="{FF2B5EF4-FFF2-40B4-BE49-F238E27FC236}">
              <a16:creationId xmlns:a16="http://schemas.microsoft.com/office/drawing/2014/main" id="{33049E48-6F0B-4C46-AA0A-843DB2C62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708" name="Picture 26">
          <a:extLst>
            <a:ext uri="{FF2B5EF4-FFF2-40B4-BE49-F238E27FC236}">
              <a16:creationId xmlns:a16="http://schemas.microsoft.com/office/drawing/2014/main" id="{4BABC104-2C50-4E9A-9F39-39A25F488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709" name="Picture 27">
          <a:extLst>
            <a:ext uri="{FF2B5EF4-FFF2-40B4-BE49-F238E27FC236}">
              <a16:creationId xmlns:a16="http://schemas.microsoft.com/office/drawing/2014/main" id="{C1E885F2-6A27-4094-9C01-30DB074C7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710" name="Picture 28">
          <a:extLst>
            <a:ext uri="{FF2B5EF4-FFF2-40B4-BE49-F238E27FC236}">
              <a16:creationId xmlns:a16="http://schemas.microsoft.com/office/drawing/2014/main" id="{AF7185D6-69E2-497E-A620-7547C948F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711" name="Picture 29">
          <a:extLst>
            <a:ext uri="{FF2B5EF4-FFF2-40B4-BE49-F238E27FC236}">
              <a16:creationId xmlns:a16="http://schemas.microsoft.com/office/drawing/2014/main" id="{72EA2467-3669-4C7C-9365-3E5F1AEAB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712" name="Picture 21">
          <a:extLst>
            <a:ext uri="{FF2B5EF4-FFF2-40B4-BE49-F238E27FC236}">
              <a16:creationId xmlns:a16="http://schemas.microsoft.com/office/drawing/2014/main" id="{2F4C72B8-7D0B-4FC9-840B-238F83FC7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713" name="Picture 21">
          <a:extLst>
            <a:ext uri="{FF2B5EF4-FFF2-40B4-BE49-F238E27FC236}">
              <a16:creationId xmlns:a16="http://schemas.microsoft.com/office/drawing/2014/main" id="{300D455A-A167-4B5F-BBE2-BA8AFD470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714" name="Picture 32">
          <a:extLst>
            <a:ext uri="{FF2B5EF4-FFF2-40B4-BE49-F238E27FC236}">
              <a16:creationId xmlns:a16="http://schemas.microsoft.com/office/drawing/2014/main" id="{6B0B0A7B-1226-4CAC-8321-809B6D206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715" name="Picture 12">
          <a:extLst>
            <a:ext uri="{FF2B5EF4-FFF2-40B4-BE49-F238E27FC236}">
              <a16:creationId xmlns:a16="http://schemas.microsoft.com/office/drawing/2014/main" id="{4A2DE37E-D089-4A1F-88C7-9F27245C0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716" name="Picture 13">
          <a:extLst>
            <a:ext uri="{FF2B5EF4-FFF2-40B4-BE49-F238E27FC236}">
              <a16:creationId xmlns:a16="http://schemas.microsoft.com/office/drawing/2014/main" id="{D8C7FC88-B13C-46A3-999A-456BC2BC2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717" name="Picture 14">
          <a:extLst>
            <a:ext uri="{FF2B5EF4-FFF2-40B4-BE49-F238E27FC236}">
              <a16:creationId xmlns:a16="http://schemas.microsoft.com/office/drawing/2014/main" id="{97F9D5E3-5685-465E-ADD3-BBA977440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718" name="Picture 15">
          <a:extLst>
            <a:ext uri="{FF2B5EF4-FFF2-40B4-BE49-F238E27FC236}">
              <a16:creationId xmlns:a16="http://schemas.microsoft.com/office/drawing/2014/main" id="{98599BCF-F804-4C05-AE43-BA9C46007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719" name="Picture 16">
          <a:extLst>
            <a:ext uri="{FF2B5EF4-FFF2-40B4-BE49-F238E27FC236}">
              <a16:creationId xmlns:a16="http://schemas.microsoft.com/office/drawing/2014/main" id="{C4DE01FA-7D29-4CD8-A580-6E3200C3C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720" name="Picture 17">
          <a:extLst>
            <a:ext uri="{FF2B5EF4-FFF2-40B4-BE49-F238E27FC236}">
              <a16:creationId xmlns:a16="http://schemas.microsoft.com/office/drawing/2014/main" id="{652C51D0-8B27-4CCE-94F4-C19864DA4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721" name="Picture 18">
          <a:extLst>
            <a:ext uri="{FF2B5EF4-FFF2-40B4-BE49-F238E27FC236}">
              <a16:creationId xmlns:a16="http://schemas.microsoft.com/office/drawing/2014/main" id="{CAE66CD4-5425-44CA-AE59-6B436E573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722" name="Picture 12">
          <a:extLst>
            <a:ext uri="{FF2B5EF4-FFF2-40B4-BE49-F238E27FC236}">
              <a16:creationId xmlns:a16="http://schemas.microsoft.com/office/drawing/2014/main" id="{13FF2FDB-25CF-4F5F-BB18-4F59A231B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723" name="Picture 13">
          <a:extLst>
            <a:ext uri="{FF2B5EF4-FFF2-40B4-BE49-F238E27FC236}">
              <a16:creationId xmlns:a16="http://schemas.microsoft.com/office/drawing/2014/main" id="{3C0469DB-8B18-4D43-8D66-81354E005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724" name="Picture 14">
          <a:extLst>
            <a:ext uri="{FF2B5EF4-FFF2-40B4-BE49-F238E27FC236}">
              <a16:creationId xmlns:a16="http://schemas.microsoft.com/office/drawing/2014/main" id="{D05E27AC-AEF2-42FE-8F45-28776361B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725" name="Picture 15">
          <a:extLst>
            <a:ext uri="{FF2B5EF4-FFF2-40B4-BE49-F238E27FC236}">
              <a16:creationId xmlns:a16="http://schemas.microsoft.com/office/drawing/2014/main" id="{BBD2876D-21BF-4AA6-A493-18B44361A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726" name="Picture 16">
          <a:extLst>
            <a:ext uri="{FF2B5EF4-FFF2-40B4-BE49-F238E27FC236}">
              <a16:creationId xmlns:a16="http://schemas.microsoft.com/office/drawing/2014/main" id="{B721797F-6092-4CF9-A3CE-5A4F5BF6C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727" name="Picture 17">
          <a:extLst>
            <a:ext uri="{FF2B5EF4-FFF2-40B4-BE49-F238E27FC236}">
              <a16:creationId xmlns:a16="http://schemas.microsoft.com/office/drawing/2014/main" id="{23A862F6-115C-41A4-B6B6-CEB9E8CC7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728" name="Picture 18">
          <a:extLst>
            <a:ext uri="{FF2B5EF4-FFF2-40B4-BE49-F238E27FC236}">
              <a16:creationId xmlns:a16="http://schemas.microsoft.com/office/drawing/2014/main" id="{46BF89F5-EF92-4FC7-AB50-C3DE8B1EB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2729" name="Picture 23">
          <a:extLst>
            <a:ext uri="{FF2B5EF4-FFF2-40B4-BE49-F238E27FC236}">
              <a16:creationId xmlns:a16="http://schemas.microsoft.com/office/drawing/2014/main" id="{D2B770E2-4AD1-407D-BD79-D951344F5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730" name="Picture 24">
          <a:extLst>
            <a:ext uri="{FF2B5EF4-FFF2-40B4-BE49-F238E27FC236}">
              <a16:creationId xmlns:a16="http://schemas.microsoft.com/office/drawing/2014/main" id="{3392292A-F7DD-477D-B07A-F01E22EBC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731" name="Picture 25">
          <a:extLst>
            <a:ext uri="{FF2B5EF4-FFF2-40B4-BE49-F238E27FC236}">
              <a16:creationId xmlns:a16="http://schemas.microsoft.com/office/drawing/2014/main" id="{B3A37616-5CC7-47C7-A1BA-6A64260AC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732" name="Picture 26">
          <a:extLst>
            <a:ext uri="{FF2B5EF4-FFF2-40B4-BE49-F238E27FC236}">
              <a16:creationId xmlns:a16="http://schemas.microsoft.com/office/drawing/2014/main" id="{491360BA-F954-482E-AD25-176662544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2733" name="Picture 27">
          <a:extLst>
            <a:ext uri="{FF2B5EF4-FFF2-40B4-BE49-F238E27FC236}">
              <a16:creationId xmlns:a16="http://schemas.microsoft.com/office/drawing/2014/main" id="{D4133CCF-4799-49F6-BB32-7D9582C99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734" name="Picture 28">
          <a:extLst>
            <a:ext uri="{FF2B5EF4-FFF2-40B4-BE49-F238E27FC236}">
              <a16:creationId xmlns:a16="http://schemas.microsoft.com/office/drawing/2014/main" id="{C34F7641-D524-4DB0-8C6C-C8A9F589C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735" name="Picture 29">
          <a:extLst>
            <a:ext uri="{FF2B5EF4-FFF2-40B4-BE49-F238E27FC236}">
              <a16:creationId xmlns:a16="http://schemas.microsoft.com/office/drawing/2014/main" id="{B917CB05-2F9F-4EC8-B662-282D9E003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736" name="Picture 21">
          <a:extLst>
            <a:ext uri="{FF2B5EF4-FFF2-40B4-BE49-F238E27FC236}">
              <a16:creationId xmlns:a16="http://schemas.microsoft.com/office/drawing/2014/main" id="{E6E3F250-5A8E-4B46-A7D6-EA223769E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737" name="Picture 21">
          <a:extLst>
            <a:ext uri="{FF2B5EF4-FFF2-40B4-BE49-F238E27FC236}">
              <a16:creationId xmlns:a16="http://schemas.microsoft.com/office/drawing/2014/main" id="{F0BF1B9D-DDD8-4611-B67E-45CE8CDAB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2738" name="Picture 32">
          <a:extLst>
            <a:ext uri="{FF2B5EF4-FFF2-40B4-BE49-F238E27FC236}">
              <a16:creationId xmlns:a16="http://schemas.microsoft.com/office/drawing/2014/main" id="{0A431486-F0D5-4AD6-AC81-7A80EB977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39" name="Picture 12">
          <a:extLst>
            <a:ext uri="{FF2B5EF4-FFF2-40B4-BE49-F238E27FC236}">
              <a16:creationId xmlns:a16="http://schemas.microsoft.com/office/drawing/2014/main" id="{7367C4AB-654A-4F17-9F0A-DCE9BCC94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40" name="Picture 13">
          <a:extLst>
            <a:ext uri="{FF2B5EF4-FFF2-40B4-BE49-F238E27FC236}">
              <a16:creationId xmlns:a16="http://schemas.microsoft.com/office/drawing/2014/main" id="{2D0413F4-0755-42E7-8D07-17ADD6B34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41" name="Picture 14">
          <a:extLst>
            <a:ext uri="{FF2B5EF4-FFF2-40B4-BE49-F238E27FC236}">
              <a16:creationId xmlns:a16="http://schemas.microsoft.com/office/drawing/2014/main" id="{B74DDA43-CADE-4E1B-911F-06169970F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42" name="Picture 15">
          <a:extLst>
            <a:ext uri="{FF2B5EF4-FFF2-40B4-BE49-F238E27FC236}">
              <a16:creationId xmlns:a16="http://schemas.microsoft.com/office/drawing/2014/main" id="{9E6CB87E-C71F-4B31-A59A-EFCB40280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43" name="Picture 16">
          <a:extLst>
            <a:ext uri="{FF2B5EF4-FFF2-40B4-BE49-F238E27FC236}">
              <a16:creationId xmlns:a16="http://schemas.microsoft.com/office/drawing/2014/main" id="{D1B8ABFD-B6E7-4319-92AF-44EC3C96E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44" name="Picture 17">
          <a:extLst>
            <a:ext uri="{FF2B5EF4-FFF2-40B4-BE49-F238E27FC236}">
              <a16:creationId xmlns:a16="http://schemas.microsoft.com/office/drawing/2014/main" id="{A6F40B67-393D-45C3-ABF6-970554BCD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45" name="Picture 18">
          <a:extLst>
            <a:ext uri="{FF2B5EF4-FFF2-40B4-BE49-F238E27FC236}">
              <a16:creationId xmlns:a16="http://schemas.microsoft.com/office/drawing/2014/main" id="{FE333925-6752-44A9-850F-5886D5466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46" name="Picture 12">
          <a:extLst>
            <a:ext uri="{FF2B5EF4-FFF2-40B4-BE49-F238E27FC236}">
              <a16:creationId xmlns:a16="http://schemas.microsoft.com/office/drawing/2014/main" id="{F9E01564-8B47-4351-BEE3-B0BB2551F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47" name="Picture 13">
          <a:extLst>
            <a:ext uri="{FF2B5EF4-FFF2-40B4-BE49-F238E27FC236}">
              <a16:creationId xmlns:a16="http://schemas.microsoft.com/office/drawing/2014/main" id="{74195977-6EA1-42B7-90EF-C8E3194FB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48" name="Picture 14">
          <a:extLst>
            <a:ext uri="{FF2B5EF4-FFF2-40B4-BE49-F238E27FC236}">
              <a16:creationId xmlns:a16="http://schemas.microsoft.com/office/drawing/2014/main" id="{95E7E2E7-4C3F-4D17-B885-7A1FD3CCE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49" name="Picture 15">
          <a:extLst>
            <a:ext uri="{FF2B5EF4-FFF2-40B4-BE49-F238E27FC236}">
              <a16:creationId xmlns:a16="http://schemas.microsoft.com/office/drawing/2014/main" id="{DDBA3392-4C8E-4B94-A4CB-E5F2A3A2F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50" name="Picture 16">
          <a:extLst>
            <a:ext uri="{FF2B5EF4-FFF2-40B4-BE49-F238E27FC236}">
              <a16:creationId xmlns:a16="http://schemas.microsoft.com/office/drawing/2014/main" id="{88A5EB3F-8F98-4737-9F99-BF5240316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51" name="Picture 17">
          <a:extLst>
            <a:ext uri="{FF2B5EF4-FFF2-40B4-BE49-F238E27FC236}">
              <a16:creationId xmlns:a16="http://schemas.microsoft.com/office/drawing/2014/main" id="{DC45AC41-C13F-431F-9689-89260ADB3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52" name="Picture 18">
          <a:extLst>
            <a:ext uri="{FF2B5EF4-FFF2-40B4-BE49-F238E27FC236}">
              <a16:creationId xmlns:a16="http://schemas.microsoft.com/office/drawing/2014/main" id="{07ADA9A3-54C7-4011-AB08-6BB199D02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53" name="Picture 23">
          <a:extLst>
            <a:ext uri="{FF2B5EF4-FFF2-40B4-BE49-F238E27FC236}">
              <a16:creationId xmlns:a16="http://schemas.microsoft.com/office/drawing/2014/main" id="{38924613-04AA-4260-8775-5196F265A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54" name="Picture 24">
          <a:extLst>
            <a:ext uri="{FF2B5EF4-FFF2-40B4-BE49-F238E27FC236}">
              <a16:creationId xmlns:a16="http://schemas.microsoft.com/office/drawing/2014/main" id="{610BEB8A-B4D9-4D23-ACA0-437FAEF2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55" name="Picture 25">
          <a:extLst>
            <a:ext uri="{FF2B5EF4-FFF2-40B4-BE49-F238E27FC236}">
              <a16:creationId xmlns:a16="http://schemas.microsoft.com/office/drawing/2014/main" id="{ACCEBE02-3756-4732-B302-A23B91692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56" name="Picture 26">
          <a:extLst>
            <a:ext uri="{FF2B5EF4-FFF2-40B4-BE49-F238E27FC236}">
              <a16:creationId xmlns:a16="http://schemas.microsoft.com/office/drawing/2014/main" id="{C0A8355E-9875-4A19-BE3E-54B7355CE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57" name="Picture 27">
          <a:extLst>
            <a:ext uri="{FF2B5EF4-FFF2-40B4-BE49-F238E27FC236}">
              <a16:creationId xmlns:a16="http://schemas.microsoft.com/office/drawing/2014/main" id="{0C8724AE-7DF5-4A1E-997F-562181CE4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58" name="Picture 28">
          <a:extLst>
            <a:ext uri="{FF2B5EF4-FFF2-40B4-BE49-F238E27FC236}">
              <a16:creationId xmlns:a16="http://schemas.microsoft.com/office/drawing/2014/main" id="{4F8233F6-D80C-4A39-8495-4D9C0CEA9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59" name="Picture 29">
          <a:extLst>
            <a:ext uri="{FF2B5EF4-FFF2-40B4-BE49-F238E27FC236}">
              <a16:creationId xmlns:a16="http://schemas.microsoft.com/office/drawing/2014/main" id="{2D855395-4685-4C56-9857-CEA7DE448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760" name="Picture 21">
          <a:extLst>
            <a:ext uri="{FF2B5EF4-FFF2-40B4-BE49-F238E27FC236}">
              <a16:creationId xmlns:a16="http://schemas.microsoft.com/office/drawing/2014/main" id="{B5F42EC5-E4FC-4DCF-83B9-34251E997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761" name="Picture 21">
          <a:extLst>
            <a:ext uri="{FF2B5EF4-FFF2-40B4-BE49-F238E27FC236}">
              <a16:creationId xmlns:a16="http://schemas.microsoft.com/office/drawing/2014/main" id="{E0F665D0-E540-4A77-801D-0F25B795C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762" name="Picture 32">
          <a:extLst>
            <a:ext uri="{FF2B5EF4-FFF2-40B4-BE49-F238E27FC236}">
              <a16:creationId xmlns:a16="http://schemas.microsoft.com/office/drawing/2014/main" id="{CC03C70C-9934-48BF-B68C-183512679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63" name="Picture 12">
          <a:extLst>
            <a:ext uri="{FF2B5EF4-FFF2-40B4-BE49-F238E27FC236}">
              <a16:creationId xmlns:a16="http://schemas.microsoft.com/office/drawing/2014/main" id="{AF7685DF-9EBC-4E25-A0EF-56262C867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64" name="Picture 13">
          <a:extLst>
            <a:ext uri="{FF2B5EF4-FFF2-40B4-BE49-F238E27FC236}">
              <a16:creationId xmlns:a16="http://schemas.microsoft.com/office/drawing/2014/main" id="{5EB70660-8C6C-4915-98CA-2D0620C8D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65" name="Picture 14">
          <a:extLst>
            <a:ext uri="{FF2B5EF4-FFF2-40B4-BE49-F238E27FC236}">
              <a16:creationId xmlns:a16="http://schemas.microsoft.com/office/drawing/2014/main" id="{E6150048-13CC-4186-A1AA-824B63595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66" name="Picture 15">
          <a:extLst>
            <a:ext uri="{FF2B5EF4-FFF2-40B4-BE49-F238E27FC236}">
              <a16:creationId xmlns:a16="http://schemas.microsoft.com/office/drawing/2014/main" id="{F63B4A2B-5E3F-4788-B1A2-0BE5785ED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67" name="Picture 16">
          <a:extLst>
            <a:ext uri="{FF2B5EF4-FFF2-40B4-BE49-F238E27FC236}">
              <a16:creationId xmlns:a16="http://schemas.microsoft.com/office/drawing/2014/main" id="{15EF4A22-3DAD-4F58-BB62-6A6FFC7BF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68" name="Picture 17">
          <a:extLst>
            <a:ext uri="{FF2B5EF4-FFF2-40B4-BE49-F238E27FC236}">
              <a16:creationId xmlns:a16="http://schemas.microsoft.com/office/drawing/2014/main" id="{B843B76B-F26C-44B8-AAB1-26ABB8D41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69" name="Picture 18">
          <a:extLst>
            <a:ext uri="{FF2B5EF4-FFF2-40B4-BE49-F238E27FC236}">
              <a16:creationId xmlns:a16="http://schemas.microsoft.com/office/drawing/2014/main" id="{525C405C-7451-46BC-BDAC-D6A77AD70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70" name="Picture 12">
          <a:extLst>
            <a:ext uri="{FF2B5EF4-FFF2-40B4-BE49-F238E27FC236}">
              <a16:creationId xmlns:a16="http://schemas.microsoft.com/office/drawing/2014/main" id="{00B9FAE2-0231-4C65-B8BC-700276D20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71" name="Picture 13">
          <a:extLst>
            <a:ext uri="{FF2B5EF4-FFF2-40B4-BE49-F238E27FC236}">
              <a16:creationId xmlns:a16="http://schemas.microsoft.com/office/drawing/2014/main" id="{AE7A46F0-EEB2-4595-BA9D-C4F33D8D3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72" name="Picture 14">
          <a:extLst>
            <a:ext uri="{FF2B5EF4-FFF2-40B4-BE49-F238E27FC236}">
              <a16:creationId xmlns:a16="http://schemas.microsoft.com/office/drawing/2014/main" id="{F0E0985B-4202-47E7-B1B6-085DCBEF5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73" name="Picture 15">
          <a:extLst>
            <a:ext uri="{FF2B5EF4-FFF2-40B4-BE49-F238E27FC236}">
              <a16:creationId xmlns:a16="http://schemas.microsoft.com/office/drawing/2014/main" id="{9A081F3D-CDD4-4F81-BC7E-DE04FE13E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74" name="Picture 16">
          <a:extLst>
            <a:ext uri="{FF2B5EF4-FFF2-40B4-BE49-F238E27FC236}">
              <a16:creationId xmlns:a16="http://schemas.microsoft.com/office/drawing/2014/main" id="{D70CF7D8-45B5-479C-A77D-5854E39DC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75" name="Picture 17">
          <a:extLst>
            <a:ext uri="{FF2B5EF4-FFF2-40B4-BE49-F238E27FC236}">
              <a16:creationId xmlns:a16="http://schemas.microsoft.com/office/drawing/2014/main" id="{CB1A7997-469F-464E-947C-4C3A236E9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76" name="Picture 18">
          <a:extLst>
            <a:ext uri="{FF2B5EF4-FFF2-40B4-BE49-F238E27FC236}">
              <a16:creationId xmlns:a16="http://schemas.microsoft.com/office/drawing/2014/main" id="{D6E0B700-1D53-4B11-99C7-CA851292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77" name="Picture 23">
          <a:extLst>
            <a:ext uri="{FF2B5EF4-FFF2-40B4-BE49-F238E27FC236}">
              <a16:creationId xmlns:a16="http://schemas.microsoft.com/office/drawing/2014/main" id="{11C36CE7-E4F2-46BA-9FD0-BDAF0C7FF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78" name="Picture 24">
          <a:extLst>
            <a:ext uri="{FF2B5EF4-FFF2-40B4-BE49-F238E27FC236}">
              <a16:creationId xmlns:a16="http://schemas.microsoft.com/office/drawing/2014/main" id="{CEFEF16A-0FB4-46FD-85F9-D58494849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79" name="Picture 25">
          <a:extLst>
            <a:ext uri="{FF2B5EF4-FFF2-40B4-BE49-F238E27FC236}">
              <a16:creationId xmlns:a16="http://schemas.microsoft.com/office/drawing/2014/main" id="{8459D75F-6E89-4568-B6AD-A9F9B52DB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80" name="Picture 26">
          <a:extLst>
            <a:ext uri="{FF2B5EF4-FFF2-40B4-BE49-F238E27FC236}">
              <a16:creationId xmlns:a16="http://schemas.microsoft.com/office/drawing/2014/main" id="{4535ADF9-EC8A-49E0-B065-37E1A1FE8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81" name="Picture 27">
          <a:extLst>
            <a:ext uri="{FF2B5EF4-FFF2-40B4-BE49-F238E27FC236}">
              <a16:creationId xmlns:a16="http://schemas.microsoft.com/office/drawing/2014/main" id="{82E6E6AC-196A-4070-B27C-529BE456F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82" name="Picture 28">
          <a:extLst>
            <a:ext uri="{FF2B5EF4-FFF2-40B4-BE49-F238E27FC236}">
              <a16:creationId xmlns:a16="http://schemas.microsoft.com/office/drawing/2014/main" id="{161BC449-07AD-4B12-90D7-D6041F2BC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83" name="Picture 29">
          <a:extLst>
            <a:ext uri="{FF2B5EF4-FFF2-40B4-BE49-F238E27FC236}">
              <a16:creationId xmlns:a16="http://schemas.microsoft.com/office/drawing/2014/main" id="{586822F8-C7E3-4BCD-800C-12ACDE42F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784" name="Picture 21">
          <a:extLst>
            <a:ext uri="{FF2B5EF4-FFF2-40B4-BE49-F238E27FC236}">
              <a16:creationId xmlns:a16="http://schemas.microsoft.com/office/drawing/2014/main" id="{F5F40DF6-6C75-466F-85B1-E31CADFF7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785" name="Picture 21">
          <a:extLst>
            <a:ext uri="{FF2B5EF4-FFF2-40B4-BE49-F238E27FC236}">
              <a16:creationId xmlns:a16="http://schemas.microsoft.com/office/drawing/2014/main" id="{DD586DE6-1576-4685-A491-CFA41AC2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786" name="Picture 32">
          <a:extLst>
            <a:ext uri="{FF2B5EF4-FFF2-40B4-BE49-F238E27FC236}">
              <a16:creationId xmlns:a16="http://schemas.microsoft.com/office/drawing/2014/main" id="{7B4A183A-5E12-4C7A-813F-44A8F8181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87" name="Picture 12">
          <a:extLst>
            <a:ext uri="{FF2B5EF4-FFF2-40B4-BE49-F238E27FC236}">
              <a16:creationId xmlns:a16="http://schemas.microsoft.com/office/drawing/2014/main" id="{31939C44-2FFB-4CAA-8159-47ED04D53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88" name="Picture 13">
          <a:extLst>
            <a:ext uri="{FF2B5EF4-FFF2-40B4-BE49-F238E27FC236}">
              <a16:creationId xmlns:a16="http://schemas.microsoft.com/office/drawing/2014/main" id="{BB0A45A0-2DC7-49D8-819E-8A3249559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89" name="Picture 14">
          <a:extLst>
            <a:ext uri="{FF2B5EF4-FFF2-40B4-BE49-F238E27FC236}">
              <a16:creationId xmlns:a16="http://schemas.microsoft.com/office/drawing/2014/main" id="{2A2F09F7-4A45-453E-9508-E962ECD57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90" name="Picture 15">
          <a:extLst>
            <a:ext uri="{FF2B5EF4-FFF2-40B4-BE49-F238E27FC236}">
              <a16:creationId xmlns:a16="http://schemas.microsoft.com/office/drawing/2014/main" id="{F1D4FDA0-F234-47E9-86C9-D7E9057EA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91" name="Picture 16">
          <a:extLst>
            <a:ext uri="{FF2B5EF4-FFF2-40B4-BE49-F238E27FC236}">
              <a16:creationId xmlns:a16="http://schemas.microsoft.com/office/drawing/2014/main" id="{CBF55369-7A7D-4B99-8961-24006B243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92" name="Picture 17">
          <a:extLst>
            <a:ext uri="{FF2B5EF4-FFF2-40B4-BE49-F238E27FC236}">
              <a16:creationId xmlns:a16="http://schemas.microsoft.com/office/drawing/2014/main" id="{7EAEEFF3-0260-4356-A73F-FC1346830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793" name="Picture 18">
          <a:extLst>
            <a:ext uri="{FF2B5EF4-FFF2-40B4-BE49-F238E27FC236}">
              <a16:creationId xmlns:a16="http://schemas.microsoft.com/office/drawing/2014/main" id="{50017DF2-EC4E-4110-8724-2FE5302D8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794" name="Picture 12">
          <a:extLst>
            <a:ext uri="{FF2B5EF4-FFF2-40B4-BE49-F238E27FC236}">
              <a16:creationId xmlns:a16="http://schemas.microsoft.com/office/drawing/2014/main" id="{7E91315F-27B1-4CCB-B029-C4A4E0307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795" name="Picture 13">
          <a:extLst>
            <a:ext uri="{FF2B5EF4-FFF2-40B4-BE49-F238E27FC236}">
              <a16:creationId xmlns:a16="http://schemas.microsoft.com/office/drawing/2014/main" id="{97D0555A-825E-4C1F-8E9C-C761EA9ED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796" name="Picture 14">
          <a:extLst>
            <a:ext uri="{FF2B5EF4-FFF2-40B4-BE49-F238E27FC236}">
              <a16:creationId xmlns:a16="http://schemas.microsoft.com/office/drawing/2014/main" id="{B48B6D0D-3A32-44A4-9F0E-5F2241883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797" name="Picture 15">
          <a:extLst>
            <a:ext uri="{FF2B5EF4-FFF2-40B4-BE49-F238E27FC236}">
              <a16:creationId xmlns:a16="http://schemas.microsoft.com/office/drawing/2014/main" id="{4414DD82-5B4C-4CB2-96EE-CB0F9A6BC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798" name="Picture 16">
          <a:extLst>
            <a:ext uri="{FF2B5EF4-FFF2-40B4-BE49-F238E27FC236}">
              <a16:creationId xmlns:a16="http://schemas.microsoft.com/office/drawing/2014/main" id="{980E24C6-0F01-4953-A3E0-FF64E855F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799" name="Picture 17">
          <a:extLst>
            <a:ext uri="{FF2B5EF4-FFF2-40B4-BE49-F238E27FC236}">
              <a16:creationId xmlns:a16="http://schemas.microsoft.com/office/drawing/2014/main" id="{C3F2C906-840D-449D-BA4F-4442FB104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00" name="Picture 18">
          <a:extLst>
            <a:ext uri="{FF2B5EF4-FFF2-40B4-BE49-F238E27FC236}">
              <a16:creationId xmlns:a16="http://schemas.microsoft.com/office/drawing/2014/main" id="{DB596097-FF43-4C7C-8842-426EBB80C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01" name="Picture 23">
          <a:extLst>
            <a:ext uri="{FF2B5EF4-FFF2-40B4-BE49-F238E27FC236}">
              <a16:creationId xmlns:a16="http://schemas.microsoft.com/office/drawing/2014/main" id="{8C4FF635-7870-4E38-B9CD-362B49136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02" name="Picture 24">
          <a:extLst>
            <a:ext uri="{FF2B5EF4-FFF2-40B4-BE49-F238E27FC236}">
              <a16:creationId xmlns:a16="http://schemas.microsoft.com/office/drawing/2014/main" id="{A97C74A4-1D8C-4B9D-A4CC-BD9D03ABE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03" name="Picture 25">
          <a:extLst>
            <a:ext uri="{FF2B5EF4-FFF2-40B4-BE49-F238E27FC236}">
              <a16:creationId xmlns:a16="http://schemas.microsoft.com/office/drawing/2014/main" id="{D8ECF1E0-7D7D-4CB6-91AA-06A087769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04" name="Picture 26">
          <a:extLst>
            <a:ext uri="{FF2B5EF4-FFF2-40B4-BE49-F238E27FC236}">
              <a16:creationId xmlns:a16="http://schemas.microsoft.com/office/drawing/2014/main" id="{3D988848-3936-4D52-93B2-B3BBF168A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05" name="Picture 27">
          <a:extLst>
            <a:ext uri="{FF2B5EF4-FFF2-40B4-BE49-F238E27FC236}">
              <a16:creationId xmlns:a16="http://schemas.microsoft.com/office/drawing/2014/main" id="{DA76D1F8-7C8C-4869-BC93-31F5310B4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06" name="Picture 28">
          <a:extLst>
            <a:ext uri="{FF2B5EF4-FFF2-40B4-BE49-F238E27FC236}">
              <a16:creationId xmlns:a16="http://schemas.microsoft.com/office/drawing/2014/main" id="{8E9B9420-E4AF-46EC-A651-D303CFD7C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07" name="Picture 29">
          <a:extLst>
            <a:ext uri="{FF2B5EF4-FFF2-40B4-BE49-F238E27FC236}">
              <a16:creationId xmlns:a16="http://schemas.microsoft.com/office/drawing/2014/main" id="{F0F0A185-8E3D-4667-AB34-4E3569631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08" name="Picture 21">
          <a:extLst>
            <a:ext uri="{FF2B5EF4-FFF2-40B4-BE49-F238E27FC236}">
              <a16:creationId xmlns:a16="http://schemas.microsoft.com/office/drawing/2014/main" id="{8D3A9FBF-AE23-4069-B53E-C670B1D61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09" name="Picture 21">
          <a:extLst>
            <a:ext uri="{FF2B5EF4-FFF2-40B4-BE49-F238E27FC236}">
              <a16:creationId xmlns:a16="http://schemas.microsoft.com/office/drawing/2014/main" id="{183194FC-937E-4119-9903-157A3F345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10" name="Picture 32">
          <a:extLst>
            <a:ext uri="{FF2B5EF4-FFF2-40B4-BE49-F238E27FC236}">
              <a16:creationId xmlns:a16="http://schemas.microsoft.com/office/drawing/2014/main" id="{703217DD-F7B7-4468-BD7A-EAE29B487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11" name="Picture 17">
          <a:extLst>
            <a:ext uri="{FF2B5EF4-FFF2-40B4-BE49-F238E27FC236}">
              <a16:creationId xmlns:a16="http://schemas.microsoft.com/office/drawing/2014/main" id="{7EBC0287-1642-43ED-933C-4D93E17DA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12" name="Picture 17">
          <a:extLst>
            <a:ext uri="{FF2B5EF4-FFF2-40B4-BE49-F238E27FC236}">
              <a16:creationId xmlns:a16="http://schemas.microsoft.com/office/drawing/2014/main" id="{0CCC27A1-FA7C-41C6-9D2E-A97AD9E02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13" name="Picture 28">
          <a:extLst>
            <a:ext uri="{FF2B5EF4-FFF2-40B4-BE49-F238E27FC236}">
              <a16:creationId xmlns:a16="http://schemas.microsoft.com/office/drawing/2014/main" id="{6229058C-5E54-480B-A50D-A0FA7C1A4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14" name="Picture 12">
          <a:extLst>
            <a:ext uri="{FF2B5EF4-FFF2-40B4-BE49-F238E27FC236}">
              <a16:creationId xmlns:a16="http://schemas.microsoft.com/office/drawing/2014/main" id="{7977AB86-FEA3-4724-B115-A30694946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15" name="Picture 13">
          <a:extLst>
            <a:ext uri="{FF2B5EF4-FFF2-40B4-BE49-F238E27FC236}">
              <a16:creationId xmlns:a16="http://schemas.microsoft.com/office/drawing/2014/main" id="{3C758D96-997F-4E8B-AB85-13DDFC33D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16" name="Picture 14">
          <a:extLst>
            <a:ext uri="{FF2B5EF4-FFF2-40B4-BE49-F238E27FC236}">
              <a16:creationId xmlns:a16="http://schemas.microsoft.com/office/drawing/2014/main" id="{F553BD62-83FD-4868-B5C7-80251825C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17" name="Picture 15">
          <a:extLst>
            <a:ext uri="{FF2B5EF4-FFF2-40B4-BE49-F238E27FC236}">
              <a16:creationId xmlns:a16="http://schemas.microsoft.com/office/drawing/2014/main" id="{071B2DD5-1621-41CC-9DBB-3B8CF2B98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18" name="Picture 16">
          <a:extLst>
            <a:ext uri="{FF2B5EF4-FFF2-40B4-BE49-F238E27FC236}">
              <a16:creationId xmlns:a16="http://schemas.microsoft.com/office/drawing/2014/main" id="{F7F8AE68-F136-4978-9976-84A63EE4B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19" name="Picture 17">
          <a:extLst>
            <a:ext uri="{FF2B5EF4-FFF2-40B4-BE49-F238E27FC236}">
              <a16:creationId xmlns:a16="http://schemas.microsoft.com/office/drawing/2014/main" id="{668BCC22-E6B8-4A02-95DE-8F2A51E99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20" name="Picture 18">
          <a:extLst>
            <a:ext uri="{FF2B5EF4-FFF2-40B4-BE49-F238E27FC236}">
              <a16:creationId xmlns:a16="http://schemas.microsoft.com/office/drawing/2014/main" id="{2A3C8386-A3E2-4F63-A3F2-EF415F1B2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21" name="Picture 23">
          <a:extLst>
            <a:ext uri="{FF2B5EF4-FFF2-40B4-BE49-F238E27FC236}">
              <a16:creationId xmlns:a16="http://schemas.microsoft.com/office/drawing/2014/main" id="{A1E1382F-DC4F-484F-BD37-29A5E4FE9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22" name="Picture 24">
          <a:extLst>
            <a:ext uri="{FF2B5EF4-FFF2-40B4-BE49-F238E27FC236}">
              <a16:creationId xmlns:a16="http://schemas.microsoft.com/office/drawing/2014/main" id="{D809A5DE-9A73-4AE1-AC79-D50E8A496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23" name="Picture 25">
          <a:extLst>
            <a:ext uri="{FF2B5EF4-FFF2-40B4-BE49-F238E27FC236}">
              <a16:creationId xmlns:a16="http://schemas.microsoft.com/office/drawing/2014/main" id="{71142C9B-CDD6-44EE-A8BA-3ECABAA21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24" name="Picture 26">
          <a:extLst>
            <a:ext uri="{FF2B5EF4-FFF2-40B4-BE49-F238E27FC236}">
              <a16:creationId xmlns:a16="http://schemas.microsoft.com/office/drawing/2014/main" id="{DCB12717-0E52-4234-814E-36A602AE3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25" name="Picture 27">
          <a:extLst>
            <a:ext uri="{FF2B5EF4-FFF2-40B4-BE49-F238E27FC236}">
              <a16:creationId xmlns:a16="http://schemas.microsoft.com/office/drawing/2014/main" id="{380DECA8-D03F-4DF8-B348-EAE053A89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26" name="Picture 28">
          <a:extLst>
            <a:ext uri="{FF2B5EF4-FFF2-40B4-BE49-F238E27FC236}">
              <a16:creationId xmlns:a16="http://schemas.microsoft.com/office/drawing/2014/main" id="{2E3D6097-76E4-447D-BD61-2452D794D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27" name="Picture 29">
          <a:extLst>
            <a:ext uri="{FF2B5EF4-FFF2-40B4-BE49-F238E27FC236}">
              <a16:creationId xmlns:a16="http://schemas.microsoft.com/office/drawing/2014/main" id="{513C9FBA-643C-4F8D-811C-8F889C279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27296</xdr:colOff>
      <xdr:row>0</xdr:row>
      <xdr:rowOff>0</xdr:rowOff>
    </xdr:from>
    <xdr:to>
      <xdr:col>0</xdr:col>
      <xdr:colOff>81887</xdr:colOff>
      <xdr:row>0</xdr:row>
      <xdr:rowOff>54591</xdr:rowOff>
    </xdr:to>
    <xdr:pic>
      <xdr:nvPicPr>
        <xdr:cNvPr id="2828" name="Picture 33">
          <a:extLst>
            <a:ext uri="{FF2B5EF4-FFF2-40B4-BE49-F238E27FC236}">
              <a16:creationId xmlns:a16="http://schemas.microsoft.com/office/drawing/2014/main" id="{FB9C9301-AB87-45DE-996F-A641E2AB2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29" name="Picture 21">
          <a:extLst>
            <a:ext uri="{FF2B5EF4-FFF2-40B4-BE49-F238E27FC236}">
              <a16:creationId xmlns:a16="http://schemas.microsoft.com/office/drawing/2014/main" id="{2947D3E9-CBBF-422E-A6F7-D642C6414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30" name="Picture 32">
          <a:extLst>
            <a:ext uri="{FF2B5EF4-FFF2-40B4-BE49-F238E27FC236}">
              <a16:creationId xmlns:a16="http://schemas.microsoft.com/office/drawing/2014/main" id="{2ACC0190-966F-413C-9E4F-1F06511A3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31" name="Picture 44">
          <a:extLst>
            <a:ext uri="{FF2B5EF4-FFF2-40B4-BE49-F238E27FC236}">
              <a16:creationId xmlns:a16="http://schemas.microsoft.com/office/drawing/2014/main" id="{8F9EBC82-9EBB-4DBA-AC8B-FF189953C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32" name="Picture 12">
          <a:extLst>
            <a:ext uri="{FF2B5EF4-FFF2-40B4-BE49-F238E27FC236}">
              <a16:creationId xmlns:a16="http://schemas.microsoft.com/office/drawing/2014/main" id="{6CDE0B4D-76FE-460F-9F75-CE51ED344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33" name="Picture 13">
          <a:extLst>
            <a:ext uri="{FF2B5EF4-FFF2-40B4-BE49-F238E27FC236}">
              <a16:creationId xmlns:a16="http://schemas.microsoft.com/office/drawing/2014/main" id="{8A3E6C22-04E8-4292-A804-664962827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34" name="Picture 14">
          <a:extLst>
            <a:ext uri="{FF2B5EF4-FFF2-40B4-BE49-F238E27FC236}">
              <a16:creationId xmlns:a16="http://schemas.microsoft.com/office/drawing/2014/main" id="{8B9EBD8D-CF92-4108-BFDB-6AEC6FF86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35" name="Picture 15">
          <a:extLst>
            <a:ext uri="{FF2B5EF4-FFF2-40B4-BE49-F238E27FC236}">
              <a16:creationId xmlns:a16="http://schemas.microsoft.com/office/drawing/2014/main" id="{DEEFB0A8-505D-4249-9B8C-331EF16DF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36" name="Picture 16">
          <a:extLst>
            <a:ext uri="{FF2B5EF4-FFF2-40B4-BE49-F238E27FC236}">
              <a16:creationId xmlns:a16="http://schemas.microsoft.com/office/drawing/2014/main" id="{1FE8A0AD-1361-4E55-B417-1F8A872B3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37" name="Picture 17">
          <a:extLst>
            <a:ext uri="{FF2B5EF4-FFF2-40B4-BE49-F238E27FC236}">
              <a16:creationId xmlns:a16="http://schemas.microsoft.com/office/drawing/2014/main" id="{4F9F5FB8-C26A-4C5C-882B-3B6CA21F8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38" name="Picture 18">
          <a:extLst>
            <a:ext uri="{FF2B5EF4-FFF2-40B4-BE49-F238E27FC236}">
              <a16:creationId xmlns:a16="http://schemas.microsoft.com/office/drawing/2014/main" id="{4E1365E5-00CF-479B-AB6B-C04E7D4EE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39" name="Picture 23">
          <a:extLst>
            <a:ext uri="{FF2B5EF4-FFF2-40B4-BE49-F238E27FC236}">
              <a16:creationId xmlns:a16="http://schemas.microsoft.com/office/drawing/2014/main" id="{E80A9813-D73D-4213-81C1-9A7B5883E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40" name="Picture 24">
          <a:extLst>
            <a:ext uri="{FF2B5EF4-FFF2-40B4-BE49-F238E27FC236}">
              <a16:creationId xmlns:a16="http://schemas.microsoft.com/office/drawing/2014/main" id="{90091DE7-40FA-4D0F-BDE6-66CD3CED8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41" name="Picture 25">
          <a:extLst>
            <a:ext uri="{FF2B5EF4-FFF2-40B4-BE49-F238E27FC236}">
              <a16:creationId xmlns:a16="http://schemas.microsoft.com/office/drawing/2014/main" id="{5CAD6663-0C82-4EEA-AD8D-5234C73B0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42" name="Picture 26">
          <a:extLst>
            <a:ext uri="{FF2B5EF4-FFF2-40B4-BE49-F238E27FC236}">
              <a16:creationId xmlns:a16="http://schemas.microsoft.com/office/drawing/2014/main" id="{CC6E9F4B-1580-42B8-9092-63631B879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43" name="Picture 27">
          <a:extLst>
            <a:ext uri="{FF2B5EF4-FFF2-40B4-BE49-F238E27FC236}">
              <a16:creationId xmlns:a16="http://schemas.microsoft.com/office/drawing/2014/main" id="{49172664-421E-4AD7-82A4-E181ECAF6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44" name="Picture 28">
          <a:extLst>
            <a:ext uri="{FF2B5EF4-FFF2-40B4-BE49-F238E27FC236}">
              <a16:creationId xmlns:a16="http://schemas.microsoft.com/office/drawing/2014/main" id="{723B33C8-901A-4727-916D-0BAFF0908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45" name="Picture 29">
          <a:extLst>
            <a:ext uri="{FF2B5EF4-FFF2-40B4-BE49-F238E27FC236}">
              <a16:creationId xmlns:a16="http://schemas.microsoft.com/office/drawing/2014/main" id="{3781202F-84AE-40F4-865C-792009F32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46" name="Picture 21">
          <a:extLst>
            <a:ext uri="{FF2B5EF4-FFF2-40B4-BE49-F238E27FC236}">
              <a16:creationId xmlns:a16="http://schemas.microsoft.com/office/drawing/2014/main" id="{34C8D990-59CF-40A2-834E-8076AB0E5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47" name="Picture 32">
          <a:extLst>
            <a:ext uri="{FF2B5EF4-FFF2-40B4-BE49-F238E27FC236}">
              <a16:creationId xmlns:a16="http://schemas.microsoft.com/office/drawing/2014/main" id="{EAB82A96-3741-49F5-9782-0A3CAA68C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48" name="Picture 44">
          <a:extLst>
            <a:ext uri="{FF2B5EF4-FFF2-40B4-BE49-F238E27FC236}">
              <a16:creationId xmlns:a16="http://schemas.microsoft.com/office/drawing/2014/main" id="{E2FB6407-37FF-4E79-9BDA-29FEFEC45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49" name="Picture 12">
          <a:extLst>
            <a:ext uri="{FF2B5EF4-FFF2-40B4-BE49-F238E27FC236}">
              <a16:creationId xmlns:a16="http://schemas.microsoft.com/office/drawing/2014/main" id="{4C24B680-A0D5-4859-9096-307A3D88A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50" name="Picture 13">
          <a:extLst>
            <a:ext uri="{FF2B5EF4-FFF2-40B4-BE49-F238E27FC236}">
              <a16:creationId xmlns:a16="http://schemas.microsoft.com/office/drawing/2014/main" id="{F8715362-92E4-4378-8F4A-20395EF97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51" name="Picture 14">
          <a:extLst>
            <a:ext uri="{FF2B5EF4-FFF2-40B4-BE49-F238E27FC236}">
              <a16:creationId xmlns:a16="http://schemas.microsoft.com/office/drawing/2014/main" id="{70D4733A-4B75-4906-AF2C-FB439EE80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52" name="Picture 15">
          <a:extLst>
            <a:ext uri="{FF2B5EF4-FFF2-40B4-BE49-F238E27FC236}">
              <a16:creationId xmlns:a16="http://schemas.microsoft.com/office/drawing/2014/main" id="{5B73A893-8A39-4132-9E42-6BFA188AF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53" name="Picture 16">
          <a:extLst>
            <a:ext uri="{FF2B5EF4-FFF2-40B4-BE49-F238E27FC236}">
              <a16:creationId xmlns:a16="http://schemas.microsoft.com/office/drawing/2014/main" id="{C822A907-345B-4A45-AC56-217675E9F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54" name="Picture 17">
          <a:extLst>
            <a:ext uri="{FF2B5EF4-FFF2-40B4-BE49-F238E27FC236}">
              <a16:creationId xmlns:a16="http://schemas.microsoft.com/office/drawing/2014/main" id="{855DC013-9DAA-48DE-8FB2-AF7237013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55" name="Picture 18">
          <a:extLst>
            <a:ext uri="{FF2B5EF4-FFF2-40B4-BE49-F238E27FC236}">
              <a16:creationId xmlns:a16="http://schemas.microsoft.com/office/drawing/2014/main" id="{43ECD3B8-0E00-446F-AB9D-837619356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2856" name="Picture 23">
          <a:extLst>
            <a:ext uri="{FF2B5EF4-FFF2-40B4-BE49-F238E27FC236}">
              <a16:creationId xmlns:a16="http://schemas.microsoft.com/office/drawing/2014/main" id="{65524D18-1130-452B-A0F5-241963932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57" name="Picture 24">
          <a:extLst>
            <a:ext uri="{FF2B5EF4-FFF2-40B4-BE49-F238E27FC236}">
              <a16:creationId xmlns:a16="http://schemas.microsoft.com/office/drawing/2014/main" id="{77CCF4DF-932B-493B-8379-71B022539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58" name="Picture 25">
          <a:extLst>
            <a:ext uri="{FF2B5EF4-FFF2-40B4-BE49-F238E27FC236}">
              <a16:creationId xmlns:a16="http://schemas.microsoft.com/office/drawing/2014/main" id="{66EE2B3A-FC61-4D50-9ECC-DD72EBA9E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59" name="Picture 26">
          <a:extLst>
            <a:ext uri="{FF2B5EF4-FFF2-40B4-BE49-F238E27FC236}">
              <a16:creationId xmlns:a16="http://schemas.microsoft.com/office/drawing/2014/main" id="{93B526F1-FB64-4B00-9BCF-F78387C55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03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2860" name="Picture 27">
          <a:extLst>
            <a:ext uri="{FF2B5EF4-FFF2-40B4-BE49-F238E27FC236}">
              <a16:creationId xmlns:a16="http://schemas.microsoft.com/office/drawing/2014/main" id="{80E531D7-CB4F-4AD0-96E5-BAF79077B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2531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61" name="Picture 28">
          <a:extLst>
            <a:ext uri="{FF2B5EF4-FFF2-40B4-BE49-F238E27FC236}">
              <a16:creationId xmlns:a16="http://schemas.microsoft.com/office/drawing/2014/main" id="{D567EC4C-BE57-4724-911E-2ADF0D6B8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3660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62" name="Picture 29">
          <a:extLst>
            <a:ext uri="{FF2B5EF4-FFF2-40B4-BE49-F238E27FC236}">
              <a16:creationId xmlns:a16="http://schemas.microsoft.com/office/drawing/2014/main" id="{9C33F34D-E566-40D4-8F6B-C9396A973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349" y="11477767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63" name="Picture 21">
          <a:extLst>
            <a:ext uri="{FF2B5EF4-FFF2-40B4-BE49-F238E27FC236}">
              <a16:creationId xmlns:a16="http://schemas.microsoft.com/office/drawing/2014/main" id="{012BE747-2BA4-43BC-A3A5-FC8C271A9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64" name="Picture 32">
          <a:extLst>
            <a:ext uri="{FF2B5EF4-FFF2-40B4-BE49-F238E27FC236}">
              <a16:creationId xmlns:a16="http://schemas.microsoft.com/office/drawing/2014/main" id="{C73AD3A4-A0CE-4954-8C3F-ED9C39A74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2865" name="Picture 44">
          <a:extLst>
            <a:ext uri="{FF2B5EF4-FFF2-40B4-BE49-F238E27FC236}">
              <a16:creationId xmlns:a16="http://schemas.microsoft.com/office/drawing/2014/main" id="{B1D7CDDB-E76C-4D67-95D6-943BF91C8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77767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866" name="Picture 1">
          <a:extLst>
            <a:ext uri="{FF2B5EF4-FFF2-40B4-BE49-F238E27FC236}">
              <a16:creationId xmlns:a16="http://schemas.microsoft.com/office/drawing/2014/main" id="{908C5A88-D71A-47E7-A4D3-4F5E4142E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67" name="Picture 2">
          <a:extLst>
            <a:ext uri="{FF2B5EF4-FFF2-40B4-BE49-F238E27FC236}">
              <a16:creationId xmlns:a16="http://schemas.microsoft.com/office/drawing/2014/main" id="{E679A2CE-6F15-4DA5-B9E0-370A1887D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68" name="Picture 3">
          <a:extLst>
            <a:ext uri="{FF2B5EF4-FFF2-40B4-BE49-F238E27FC236}">
              <a16:creationId xmlns:a16="http://schemas.microsoft.com/office/drawing/2014/main" id="{2CCF4925-EC8B-4B27-AD55-E794FC4B9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69" name="Picture 4">
          <a:extLst>
            <a:ext uri="{FF2B5EF4-FFF2-40B4-BE49-F238E27FC236}">
              <a16:creationId xmlns:a16="http://schemas.microsoft.com/office/drawing/2014/main" id="{EEC901B2-EC47-4910-9AA5-155D82B2F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870" name="Picture 5">
          <a:extLst>
            <a:ext uri="{FF2B5EF4-FFF2-40B4-BE49-F238E27FC236}">
              <a16:creationId xmlns:a16="http://schemas.microsoft.com/office/drawing/2014/main" id="{38FB841B-A09E-4171-BD26-D698F4F7C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71" name="Picture 6">
          <a:extLst>
            <a:ext uri="{FF2B5EF4-FFF2-40B4-BE49-F238E27FC236}">
              <a16:creationId xmlns:a16="http://schemas.microsoft.com/office/drawing/2014/main" id="{07C97B9B-0D28-480D-BF33-BC0E0375E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72" name="Picture 7">
          <a:extLst>
            <a:ext uri="{FF2B5EF4-FFF2-40B4-BE49-F238E27FC236}">
              <a16:creationId xmlns:a16="http://schemas.microsoft.com/office/drawing/2014/main" id="{BCC967EC-3112-46BC-A528-FF5340AFF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873" name="Picture 12">
          <a:extLst>
            <a:ext uri="{FF2B5EF4-FFF2-40B4-BE49-F238E27FC236}">
              <a16:creationId xmlns:a16="http://schemas.microsoft.com/office/drawing/2014/main" id="{3B4F3762-40EE-49F6-848B-9B3E516E6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74" name="Picture 13">
          <a:extLst>
            <a:ext uri="{FF2B5EF4-FFF2-40B4-BE49-F238E27FC236}">
              <a16:creationId xmlns:a16="http://schemas.microsoft.com/office/drawing/2014/main" id="{A0E2875C-8A4F-45F0-AD80-FF6EFE823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75" name="Picture 14">
          <a:extLst>
            <a:ext uri="{FF2B5EF4-FFF2-40B4-BE49-F238E27FC236}">
              <a16:creationId xmlns:a16="http://schemas.microsoft.com/office/drawing/2014/main" id="{D2C830E5-31DF-4AD5-8C72-3219B3F4E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76" name="Picture 15">
          <a:extLst>
            <a:ext uri="{FF2B5EF4-FFF2-40B4-BE49-F238E27FC236}">
              <a16:creationId xmlns:a16="http://schemas.microsoft.com/office/drawing/2014/main" id="{2F3F52A9-3CF3-4C75-A8A6-3135BE74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877" name="Picture 16">
          <a:extLst>
            <a:ext uri="{FF2B5EF4-FFF2-40B4-BE49-F238E27FC236}">
              <a16:creationId xmlns:a16="http://schemas.microsoft.com/office/drawing/2014/main" id="{FA8E9E57-6E01-4DCB-B1D5-6ADFE2988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78" name="Picture 17">
          <a:extLst>
            <a:ext uri="{FF2B5EF4-FFF2-40B4-BE49-F238E27FC236}">
              <a16:creationId xmlns:a16="http://schemas.microsoft.com/office/drawing/2014/main" id="{A7684826-2EE4-4E5A-932F-678ADFF32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79" name="Picture 18">
          <a:extLst>
            <a:ext uri="{FF2B5EF4-FFF2-40B4-BE49-F238E27FC236}">
              <a16:creationId xmlns:a16="http://schemas.microsoft.com/office/drawing/2014/main" id="{D5E26D87-B90D-4B0D-815D-9A6780B57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880" name="Picture 23">
          <a:extLst>
            <a:ext uri="{FF2B5EF4-FFF2-40B4-BE49-F238E27FC236}">
              <a16:creationId xmlns:a16="http://schemas.microsoft.com/office/drawing/2014/main" id="{3D676D2C-D91E-494B-B092-6820DF7D4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81" name="Picture 24">
          <a:extLst>
            <a:ext uri="{FF2B5EF4-FFF2-40B4-BE49-F238E27FC236}">
              <a16:creationId xmlns:a16="http://schemas.microsoft.com/office/drawing/2014/main" id="{5C05A5B7-CEB1-479F-8757-E888DA92A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82" name="Picture 25">
          <a:extLst>
            <a:ext uri="{FF2B5EF4-FFF2-40B4-BE49-F238E27FC236}">
              <a16:creationId xmlns:a16="http://schemas.microsoft.com/office/drawing/2014/main" id="{1449999C-A29E-45FB-AC6C-8DE2CC9C0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83" name="Picture 26">
          <a:extLst>
            <a:ext uri="{FF2B5EF4-FFF2-40B4-BE49-F238E27FC236}">
              <a16:creationId xmlns:a16="http://schemas.microsoft.com/office/drawing/2014/main" id="{1692E0CD-E1E2-4C38-85C7-9E35FAB8C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884" name="Picture 27">
          <a:extLst>
            <a:ext uri="{FF2B5EF4-FFF2-40B4-BE49-F238E27FC236}">
              <a16:creationId xmlns:a16="http://schemas.microsoft.com/office/drawing/2014/main" id="{C4BD9AB7-2878-468F-91CE-C79F94696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85" name="Picture 28">
          <a:extLst>
            <a:ext uri="{FF2B5EF4-FFF2-40B4-BE49-F238E27FC236}">
              <a16:creationId xmlns:a16="http://schemas.microsoft.com/office/drawing/2014/main" id="{4CE8FDF8-68B9-4107-912F-B6EF21371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86" name="Picture 29">
          <a:extLst>
            <a:ext uri="{FF2B5EF4-FFF2-40B4-BE49-F238E27FC236}">
              <a16:creationId xmlns:a16="http://schemas.microsoft.com/office/drawing/2014/main" id="{FD4425BC-A61B-466A-9BE5-38C26769A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887" name="Picture 34">
          <a:extLst>
            <a:ext uri="{FF2B5EF4-FFF2-40B4-BE49-F238E27FC236}">
              <a16:creationId xmlns:a16="http://schemas.microsoft.com/office/drawing/2014/main" id="{357BB38F-0E71-4619-89A9-7966023E9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88" name="Picture 35">
          <a:extLst>
            <a:ext uri="{FF2B5EF4-FFF2-40B4-BE49-F238E27FC236}">
              <a16:creationId xmlns:a16="http://schemas.microsoft.com/office/drawing/2014/main" id="{77E560B6-2F30-4455-9604-B177D288D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89" name="Picture 36">
          <a:extLst>
            <a:ext uri="{FF2B5EF4-FFF2-40B4-BE49-F238E27FC236}">
              <a16:creationId xmlns:a16="http://schemas.microsoft.com/office/drawing/2014/main" id="{D8913CF6-451F-49DB-858F-C9604E359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90" name="Picture 37">
          <a:extLst>
            <a:ext uri="{FF2B5EF4-FFF2-40B4-BE49-F238E27FC236}">
              <a16:creationId xmlns:a16="http://schemas.microsoft.com/office/drawing/2014/main" id="{B88CE76E-A1EE-43D5-B4E4-6AB214BB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891" name="Picture 38">
          <a:extLst>
            <a:ext uri="{FF2B5EF4-FFF2-40B4-BE49-F238E27FC236}">
              <a16:creationId xmlns:a16="http://schemas.microsoft.com/office/drawing/2014/main" id="{DD65B8BC-ECE0-4A9C-A19B-C9B2F9BC1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92" name="Picture 39">
          <a:extLst>
            <a:ext uri="{FF2B5EF4-FFF2-40B4-BE49-F238E27FC236}">
              <a16:creationId xmlns:a16="http://schemas.microsoft.com/office/drawing/2014/main" id="{2ACF07B1-5921-4690-B02E-A782BABA8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893" name="Picture 40">
          <a:extLst>
            <a:ext uri="{FF2B5EF4-FFF2-40B4-BE49-F238E27FC236}">
              <a16:creationId xmlns:a16="http://schemas.microsoft.com/office/drawing/2014/main" id="{8915AC78-53F7-4665-896E-E874126D3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894" name="Picture 45">
          <a:extLst>
            <a:ext uri="{FF2B5EF4-FFF2-40B4-BE49-F238E27FC236}">
              <a16:creationId xmlns:a16="http://schemas.microsoft.com/office/drawing/2014/main" id="{752800EE-6A1B-4450-B32C-20E514FBF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895" name="Picture 46">
          <a:extLst>
            <a:ext uri="{FF2B5EF4-FFF2-40B4-BE49-F238E27FC236}">
              <a16:creationId xmlns:a16="http://schemas.microsoft.com/office/drawing/2014/main" id="{ECF5D733-37B9-4EA0-8C95-2AF1C69EA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896" name="Picture 47">
          <a:extLst>
            <a:ext uri="{FF2B5EF4-FFF2-40B4-BE49-F238E27FC236}">
              <a16:creationId xmlns:a16="http://schemas.microsoft.com/office/drawing/2014/main" id="{8B0069CB-A57D-4CB6-B6D8-666FEE715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897" name="Picture 48">
          <a:extLst>
            <a:ext uri="{FF2B5EF4-FFF2-40B4-BE49-F238E27FC236}">
              <a16:creationId xmlns:a16="http://schemas.microsoft.com/office/drawing/2014/main" id="{35150FB6-6576-4DCF-A199-B0DAB80EA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898" name="Picture 49">
          <a:extLst>
            <a:ext uri="{FF2B5EF4-FFF2-40B4-BE49-F238E27FC236}">
              <a16:creationId xmlns:a16="http://schemas.microsoft.com/office/drawing/2014/main" id="{F2BB21B3-AF61-41DF-9D6D-B52D7CFF5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899" name="Picture 50">
          <a:extLst>
            <a:ext uri="{FF2B5EF4-FFF2-40B4-BE49-F238E27FC236}">
              <a16:creationId xmlns:a16="http://schemas.microsoft.com/office/drawing/2014/main" id="{D48FC008-B10D-4E1A-8C4F-BE8D7BD08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00" name="Picture 51">
          <a:extLst>
            <a:ext uri="{FF2B5EF4-FFF2-40B4-BE49-F238E27FC236}">
              <a16:creationId xmlns:a16="http://schemas.microsoft.com/office/drawing/2014/main" id="{681476EF-959B-468B-96D7-5CEE6E1A8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01" name="Picture 56">
          <a:extLst>
            <a:ext uri="{FF2B5EF4-FFF2-40B4-BE49-F238E27FC236}">
              <a16:creationId xmlns:a16="http://schemas.microsoft.com/office/drawing/2014/main" id="{C942EB2E-16E3-4D76-84FB-3ED2EE6FE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02" name="Picture 57">
          <a:extLst>
            <a:ext uri="{FF2B5EF4-FFF2-40B4-BE49-F238E27FC236}">
              <a16:creationId xmlns:a16="http://schemas.microsoft.com/office/drawing/2014/main" id="{D0C2E992-95AC-4F21-BB55-A9F0B043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03" name="Picture 58">
          <a:extLst>
            <a:ext uri="{FF2B5EF4-FFF2-40B4-BE49-F238E27FC236}">
              <a16:creationId xmlns:a16="http://schemas.microsoft.com/office/drawing/2014/main" id="{2AB91D35-710D-48BC-B785-0F67A81CD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04" name="Picture 59">
          <a:extLst>
            <a:ext uri="{FF2B5EF4-FFF2-40B4-BE49-F238E27FC236}">
              <a16:creationId xmlns:a16="http://schemas.microsoft.com/office/drawing/2014/main" id="{7957330E-2096-48EA-8D78-C93DC19DD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05" name="Picture 60">
          <a:extLst>
            <a:ext uri="{FF2B5EF4-FFF2-40B4-BE49-F238E27FC236}">
              <a16:creationId xmlns:a16="http://schemas.microsoft.com/office/drawing/2014/main" id="{1A5FFEB0-D27E-422D-88D4-968F274EB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06" name="Picture 61">
          <a:extLst>
            <a:ext uri="{FF2B5EF4-FFF2-40B4-BE49-F238E27FC236}">
              <a16:creationId xmlns:a16="http://schemas.microsoft.com/office/drawing/2014/main" id="{5A92C406-548D-4E5A-AADD-0B71F6260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07" name="Picture 62">
          <a:extLst>
            <a:ext uri="{FF2B5EF4-FFF2-40B4-BE49-F238E27FC236}">
              <a16:creationId xmlns:a16="http://schemas.microsoft.com/office/drawing/2014/main" id="{1CF97281-E6B6-409A-8D0F-F9997BC3B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08" name="Picture 67">
          <a:extLst>
            <a:ext uri="{FF2B5EF4-FFF2-40B4-BE49-F238E27FC236}">
              <a16:creationId xmlns:a16="http://schemas.microsoft.com/office/drawing/2014/main" id="{FE09311A-4179-4AA0-BA2F-5FFCEC980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09" name="Picture 68">
          <a:extLst>
            <a:ext uri="{FF2B5EF4-FFF2-40B4-BE49-F238E27FC236}">
              <a16:creationId xmlns:a16="http://schemas.microsoft.com/office/drawing/2014/main" id="{3DDA75C8-B337-4232-878E-DDBC9AC7C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10" name="Picture 69">
          <a:extLst>
            <a:ext uri="{FF2B5EF4-FFF2-40B4-BE49-F238E27FC236}">
              <a16:creationId xmlns:a16="http://schemas.microsoft.com/office/drawing/2014/main" id="{6671C640-4C18-40BF-AFCF-5D6403628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11" name="Picture 70">
          <a:extLst>
            <a:ext uri="{FF2B5EF4-FFF2-40B4-BE49-F238E27FC236}">
              <a16:creationId xmlns:a16="http://schemas.microsoft.com/office/drawing/2014/main" id="{B8C13FF0-57D5-4420-AF62-A244D6449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12" name="Picture 71">
          <a:extLst>
            <a:ext uri="{FF2B5EF4-FFF2-40B4-BE49-F238E27FC236}">
              <a16:creationId xmlns:a16="http://schemas.microsoft.com/office/drawing/2014/main" id="{07EF33F5-2027-4339-9A64-8663ECEE6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13" name="Picture 72">
          <a:extLst>
            <a:ext uri="{FF2B5EF4-FFF2-40B4-BE49-F238E27FC236}">
              <a16:creationId xmlns:a16="http://schemas.microsoft.com/office/drawing/2014/main" id="{917B9C4E-99ED-4C23-B138-3725A440E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14" name="Picture 73">
          <a:extLst>
            <a:ext uri="{FF2B5EF4-FFF2-40B4-BE49-F238E27FC236}">
              <a16:creationId xmlns:a16="http://schemas.microsoft.com/office/drawing/2014/main" id="{D63F1E3E-F4AE-4D8A-A910-04A3D1C4A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2915" name="Picture 78">
          <a:extLst>
            <a:ext uri="{FF2B5EF4-FFF2-40B4-BE49-F238E27FC236}">
              <a16:creationId xmlns:a16="http://schemas.microsoft.com/office/drawing/2014/main" id="{BA05004C-2505-4F14-B852-F0D6B6F1A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2916" name="Picture 79">
          <a:extLst>
            <a:ext uri="{FF2B5EF4-FFF2-40B4-BE49-F238E27FC236}">
              <a16:creationId xmlns:a16="http://schemas.microsoft.com/office/drawing/2014/main" id="{8BC8E66A-D487-48E2-8086-034D183C5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2917" name="Picture 80">
          <a:extLst>
            <a:ext uri="{FF2B5EF4-FFF2-40B4-BE49-F238E27FC236}">
              <a16:creationId xmlns:a16="http://schemas.microsoft.com/office/drawing/2014/main" id="{3965EB85-9201-4B39-AB79-8D6175083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2918" name="Picture 81">
          <a:extLst>
            <a:ext uri="{FF2B5EF4-FFF2-40B4-BE49-F238E27FC236}">
              <a16:creationId xmlns:a16="http://schemas.microsoft.com/office/drawing/2014/main" id="{61D53783-847F-450A-B3E6-27B246E95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2919" name="Picture 82">
          <a:extLst>
            <a:ext uri="{FF2B5EF4-FFF2-40B4-BE49-F238E27FC236}">
              <a16:creationId xmlns:a16="http://schemas.microsoft.com/office/drawing/2014/main" id="{690780D0-334E-4EBA-B89D-9EFA6D0FF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2920" name="Picture 83">
          <a:extLst>
            <a:ext uri="{FF2B5EF4-FFF2-40B4-BE49-F238E27FC236}">
              <a16:creationId xmlns:a16="http://schemas.microsoft.com/office/drawing/2014/main" id="{17D7867D-8951-42B4-840C-2E3B6CBF6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2921" name="Picture 84">
          <a:extLst>
            <a:ext uri="{FF2B5EF4-FFF2-40B4-BE49-F238E27FC236}">
              <a16:creationId xmlns:a16="http://schemas.microsoft.com/office/drawing/2014/main" id="{75A4A001-2B48-4EBC-B423-6956702B3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22" name="Picture 89">
          <a:extLst>
            <a:ext uri="{FF2B5EF4-FFF2-40B4-BE49-F238E27FC236}">
              <a16:creationId xmlns:a16="http://schemas.microsoft.com/office/drawing/2014/main" id="{EEE60D04-845E-4F8B-92CD-4752B479A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23" name="Picture 90">
          <a:extLst>
            <a:ext uri="{FF2B5EF4-FFF2-40B4-BE49-F238E27FC236}">
              <a16:creationId xmlns:a16="http://schemas.microsoft.com/office/drawing/2014/main" id="{0CFA4AA7-48B3-497B-9A7F-9DB8D4574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24" name="Picture 91">
          <a:extLst>
            <a:ext uri="{FF2B5EF4-FFF2-40B4-BE49-F238E27FC236}">
              <a16:creationId xmlns:a16="http://schemas.microsoft.com/office/drawing/2014/main" id="{610335CD-5243-4EB4-8198-6A0EBA235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25" name="Picture 92">
          <a:extLst>
            <a:ext uri="{FF2B5EF4-FFF2-40B4-BE49-F238E27FC236}">
              <a16:creationId xmlns:a16="http://schemas.microsoft.com/office/drawing/2014/main" id="{37B1CAA5-B1BF-49F4-8A77-566571AB9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26" name="Picture 93">
          <a:extLst>
            <a:ext uri="{FF2B5EF4-FFF2-40B4-BE49-F238E27FC236}">
              <a16:creationId xmlns:a16="http://schemas.microsoft.com/office/drawing/2014/main" id="{204E4B35-18A3-4215-84C6-D9750CD68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27" name="Picture 94">
          <a:extLst>
            <a:ext uri="{FF2B5EF4-FFF2-40B4-BE49-F238E27FC236}">
              <a16:creationId xmlns:a16="http://schemas.microsoft.com/office/drawing/2014/main" id="{093A4DDA-EA3C-4827-B861-097C82AFB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28" name="Picture 95">
          <a:extLst>
            <a:ext uri="{FF2B5EF4-FFF2-40B4-BE49-F238E27FC236}">
              <a16:creationId xmlns:a16="http://schemas.microsoft.com/office/drawing/2014/main" id="{7D8507E2-2097-4710-843E-8969A151F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29" name="Picture 100">
          <a:extLst>
            <a:ext uri="{FF2B5EF4-FFF2-40B4-BE49-F238E27FC236}">
              <a16:creationId xmlns:a16="http://schemas.microsoft.com/office/drawing/2014/main" id="{D2D3091F-65DD-48F5-A56D-D070FBD69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30" name="Picture 101">
          <a:extLst>
            <a:ext uri="{FF2B5EF4-FFF2-40B4-BE49-F238E27FC236}">
              <a16:creationId xmlns:a16="http://schemas.microsoft.com/office/drawing/2014/main" id="{06034E3E-E84F-4958-A3EF-0862ECE05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31" name="Picture 102">
          <a:extLst>
            <a:ext uri="{FF2B5EF4-FFF2-40B4-BE49-F238E27FC236}">
              <a16:creationId xmlns:a16="http://schemas.microsoft.com/office/drawing/2014/main" id="{23C0C419-8F96-45D6-BE80-71E0E85F9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32" name="Picture 103">
          <a:extLst>
            <a:ext uri="{FF2B5EF4-FFF2-40B4-BE49-F238E27FC236}">
              <a16:creationId xmlns:a16="http://schemas.microsoft.com/office/drawing/2014/main" id="{5FEEF010-4EEA-44DF-8B77-F5BFA2D9C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33" name="Picture 104">
          <a:extLst>
            <a:ext uri="{FF2B5EF4-FFF2-40B4-BE49-F238E27FC236}">
              <a16:creationId xmlns:a16="http://schemas.microsoft.com/office/drawing/2014/main" id="{03E5AC9C-425E-40DD-BD2F-7363A3AA1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34" name="Picture 105">
          <a:extLst>
            <a:ext uri="{FF2B5EF4-FFF2-40B4-BE49-F238E27FC236}">
              <a16:creationId xmlns:a16="http://schemas.microsoft.com/office/drawing/2014/main" id="{8CFFE853-7A80-4DB3-88A7-485927B58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35" name="Picture 106">
          <a:extLst>
            <a:ext uri="{FF2B5EF4-FFF2-40B4-BE49-F238E27FC236}">
              <a16:creationId xmlns:a16="http://schemas.microsoft.com/office/drawing/2014/main" id="{D792DF93-815A-4A16-9291-5C1144EEB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36" name="Picture 105">
          <a:extLst>
            <a:ext uri="{FF2B5EF4-FFF2-40B4-BE49-F238E27FC236}">
              <a16:creationId xmlns:a16="http://schemas.microsoft.com/office/drawing/2014/main" id="{3F2C4D80-2C66-414A-B79E-96242E178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37" name="Picture 113">
          <a:extLst>
            <a:ext uri="{FF2B5EF4-FFF2-40B4-BE49-F238E27FC236}">
              <a16:creationId xmlns:a16="http://schemas.microsoft.com/office/drawing/2014/main" id="{36E29B4C-CE08-4139-B405-D1742EBD4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38" name="Picture 114">
          <a:extLst>
            <a:ext uri="{FF2B5EF4-FFF2-40B4-BE49-F238E27FC236}">
              <a16:creationId xmlns:a16="http://schemas.microsoft.com/office/drawing/2014/main" id="{911C13E5-3DB4-43D4-968C-B730FB221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39" name="Picture 115">
          <a:extLst>
            <a:ext uri="{FF2B5EF4-FFF2-40B4-BE49-F238E27FC236}">
              <a16:creationId xmlns:a16="http://schemas.microsoft.com/office/drawing/2014/main" id="{1D1E26B0-5193-4CD5-AB6C-D1032A3B9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40" name="Picture 116">
          <a:extLst>
            <a:ext uri="{FF2B5EF4-FFF2-40B4-BE49-F238E27FC236}">
              <a16:creationId xmlns:a16="http://schemas.microsoft.com/office/drawing/2014/main" id="{1695C247-F401-4EF6-875A-E6D20EA26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41" name="Picture 117">
          <a:extLst>
            <a:ext uri="{FF2B5EF4-FFF2-40B4-BE49-F238E27FC236}">
              <a16:creationId xmlns:a16="http://schemas.microsoft.com/office/drawing/2014/main" id="{5FC391F8-2897-4936-9FEA-F733E0210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42" name="Picture 118">
          <a:extLst>
            <a:ext uri="{FF2B5EF4-FFF2-40B4-BE49-F238E27FC236}">
              <a16:creationId xmlns:a16="http://schemas.microsoft.com/office/drawing/2014/main" id="{1E526A81-7062-4877-A0D4-8B0D7F3DE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43" name="Picture 119">
          <a:extLst>
            <a:ext uri="{FF2B5EF4-FFF2-40B4-BE49-F238E27FC236}">
              <a16:creationId xmlns:a16="http://schemas.microsoft.com/office/drawing/2014/main" id="{FF91E8A3-FB91-4C51-BB91-56805A200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2944" name="Picture 120">
          <a:extLst>
            <a:ext uri="{FF2B5EF4-FFF2-40B4-BE49-F238E27FC236}">
              <a16:creationId xmlns:a16="http://schemas.microsoft.com/office/drawing/2014/main" id="{0E5F7D6E-19B8-4132-9335-7AAE90284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45" name="Picture 121">
          <a:extLst>
            <a:ext uri="{FF2B5EF4-FFF2-40B4-BE49-F238E27FC236}">
              <a16:creationId xmlns:a16="http://schemas.microsoft.com/office/drawing/2014/main" id="{FA251775-8ED8-4A34-8684-09406FD8A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46" name="Picture 122">
          <a:extLst>
            <a:ext uri="{FF2B5EF4-FFF2-40B4-BE49-F238E27FC236}">
              <a16:creationId xmlns:a16="http://schemas.microsoft.com/office/drawing/2014/main" id="{E2D3E5F8-4975-4AFE-9BFC-768EDE0B1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47" name="Picture 12">
          <a:extLst>
            <a:ext uri="{FF2B5EF4-FFF2-40B4-BE49-F238E27FC236}">
              <a16:creationId xmlns:a16="http://schemas.microsoft.com/office/drawing/2014/main" id="{C11C2CE5-FA0D-4B08-A7F4-92E2F1B0C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48" name="Picture 13">
          <a:extLst>
            <a:ext uri="{FF2B5EF4-FFF2-40B4-BE49-F238E27FC236}">
              <a16:creationId xmlns:a16="http://schemas.microsoft.com/office/drawing/2014/main" id="{34AFF93D-D735-4BB3-9821-C0B85117E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49" name="Picture 14">
          <a:extLst>
            <a:ext uri="{FF2B5EF4-FFF2-40B4-BE49-F238E27FC236}">
              <a16:creationId xmlns:a16="http://schemas.microsoft.com/office/drawing/2014/main" id="{35E8CD8E-7A3C-456F-B6F5-3D0B3CDCF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50" name="Picture 15">
          <a:extLst>
            <a:ext uri="{FF2B5EF4-FFF2-40B4-BE49-F238E27FC236}">
              <a16:creationId xmlns:a16="http://schemas.microsoft.com/office/drawing/2014/main" id="{5399F10A-5D31-46A5-B97C-93FC15FD4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51" name="Picture 16">
          <a:extLst>
            <a:ext uri="{FF2B5EF4-FFF2-40B4-BE49-F238E27FC236}">
              <a16:creationId xmlns:a16="http://schemas.microsoft.com/office/drawing/2014/main" id="{4CC128BD-397C-40D6-8887-B52C92773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52" name="Picture 17">
          <a:extLst>
            <a:ext uri="{FF2B5EF4-FFF2-40B4-BE49-F238E27FC236}">
              <a16:creationId xmlns:a16="http://schemas.microsoft.com/office/drawing/2014/main" id="{52BAD95C-B3BB-48DA-9F2D-3189A4859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53" name="Picture 18">
          <a:extLst>
            <a:ext uri="{FF2B5EF4-FFF2-40B4-BE49-F238E27FC236}">
              <a16:creationId xmlns:a16="http://schemas.microsoft.com/office/drawing/2014/main" id="{290A42EC-A725-4434-A046-E1FF11AEA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54" name="Picture 12">
          <a:extLst>
            <a:ext uri="{FF2B5EF4-FFF2-40B4-BE49-F238E27FC236}">
              <a16:creationId xmlns:a16="http://schemas.microsoft.com/office/drawing/2014/main" id="{C0CC681C-991F-4408-99B6-9D012D293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55" name="Picture 13">
          <a:extLst>
            <a:ext uri="{FF2B5EF4-FFF2-40B4-BE49-F238E27FC236}">
              <a16:creationId xmlns:a16="http://schemas.microsoft.com/office/drawing/2014/main" id="{EC5DBA0F-C0D8-4711-B807-E2A85C4C2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56" name="Picture 14">
          <a:extLst>
            <a:ext uri="{FF2B5EF4-FFF2-40B4-BE49-F238E27FC236}">
              <a16:creationId xmlns:a16="http://schemas.microsoft.com/office/drawing/2014/main" id="{DF717BFB-190E-451B-B1E3-A2B3A4F20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57" name="Picture 15">
          <a:extLst>
            <a:ext uri="{FF2B5EF4-FFF2-40B4-BE49-F238E27FC236}">
              <a16:creationId xmlns:a16="http://schemas.microsoft.com/office/drawing/2014/main" id="{AF4CC9AA-4D0C-47A7-B026-4F5D26B2C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58" name="Picture 16">
          <a:extLst>
            <a:ext uri="{FF2B5EF4-FFF2-40B4-BE49-F238E27FC236}">
              <a16:creationId xmlns:a16="http://schemas.microsoft.com/office/drawing/2014/main" id="{32604567-140D-4831-AA0C-4600CFF1D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59" name="Picture 17">
          <a:extLst>
            <a:ext uri="{FF2B5EF4-FFF2-40B4-BE49-F238E27FC236}">
              <a16:creationId xmlns:a16="http://schemas.microsoft.com/office/drawing/2014/main" id="{03192753-F5D4-4906-8633-6B68C0C17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60" name="Picture 18">
          <a:extLst>
            <a:ext uri="{FF2B5EF4-FFF2-40B4-BE49-F238E27FC236}">
              <a16:creationId xmlns:a16="http://schemas.microsoft.com/office/drawing/2014/main" id="{4191593D-B3F6-4764-902E-3A32F3186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61" name="Picture 23">
          <a:extLst>
            <a:ext uri="{FF2B5EF4-FFF2-40B4-BE49-F238E27FC236}">
              <a16:creationId xmlns:a16="http://schemas.microsoft.com/office/drawing/2014/main" id="{502768E8-4403-4155-BA01-4AC9C94E8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62" name="Picture 24">
          <a:extLst>
            <a:ext uri="{FF2B5EF4-FFF2-40B4-BE49-F238E27FC236}">
              <a16:creationId xmlns:a16="http://schemas.microsoft.com/office/drawing/2014/main" id="{D1E5D552-53E7-473F-AF4F-EAD0ED1FD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63" name="Picture 25">
          <a:extLst>
            <a:ext uri="{FF2B5EF4-FFF2-40B4-BE49-F238E27FC236}">
              <a16:creationId xmlns:a16="http://schemas.microsoft.com/office/drawing/2014/main" id="{E179ED5F-0C58-4941-A8EE-EC1C5978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64" name="Picture 26">
          <a:extLst>
            <a:ext uri="{FF2B5EF4-FFF2-40B4-BE49-F238E27FC236}">
              <a16:creationId xmlns:a16="http://schemas.microsoft.com/office/drawing/2014/main" id="{0FA14802-C2EB-4354-B615-796CBF9D5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65" name="Picture 27">
          <a:extLst>
            <a:ext uri="{FF2B5EF4-FFF2-40B4-BE49-F238E27FC236}">
              <a16:creationId xmlns:a16="http://schemas.microsoft.com/office/drawing/2014/main" id="{7520E8B1-3B03-4B84-9247-A6CE4FD88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66" name="Picture 28">
          <a:extLst>
            <a:ext uri="{FF2B5EF4-FFF2-40B4-BE49-F238E27FC236}">
              <a16:creationId xmlns:a16="http://schemas.microsoft.com/office/drawing/2014/main" id="{B1BE9960-F2ED-4820-9749-E0A54FC12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67" name="Picture 29">
          <a:extLst>
            <a:ext uri="{FF2B5EF4-FFF2-40B4-BE49-F238E27FC236}">
              <a16:creationId xmlns:a16="http://schemas.microsoft.com/office/drawing/2014/main" id="{D0AC7A61-B156-4E84-9ABE-836DDBCFC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68" name="Picture 21">
          <a:extLst>
            <a:ext uri="{FF2B5EF4-FFF2-40B4-BE49-F238E27FC236}">
              <a16:creationId xmlns:a16="http://schemas.microsoft.com/office/drawing/2014/main" id="{C8F43AF5-9942-42C3-A3D5-94952A1AE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69" name="Picture 21">
          <a:extLst>
            <a:ext uri="{FF2B5EF4-FFF2-40B4-BE49-F238E27FC236}">
              <a16:creationId xmlns:a16="http://schemas.microsoft.com/office/drawing/2014/main" id="{0077477B-FB11-42F3-8365-E303838A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70" name="Picture 32">
          <a:extLst>
            <a:ext uri="{FF2B5EF4-FFF2-40B4-BE49-F238E27FC236}">
              <a16:creationId xmlns:a16="http://schemas.microsoft.com/office/drawing/2014/main" id="{BA3A3F96-0620-4488-9062-86DD37FA9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71" name="Picture 12">
          <a:extLst>
            <a:ext uri="{FF2B5EF4-FFF2-40B4-BE49-F238E27FC236}">
              <a16:creationId xmlns:a16="http://schemas.microsoft.com/office/drawing/2014/main" id="{EAFE503A-AEF0-4096-A007-0AE95A184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72" name="Picture 13">
          <a:extLst>
            <a:ext uri="{FF2B5EF4-FFF2-40B4-BE49-F238E27FC236}">
              <a16:creationId xmlns:a16="http://schemas.microsoft.com/office/drawing/2014/main" id="{A0A956FE-3170-4248-A642-AC923B070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73" name="Picture 14">
          <a:extLst>
            <a:ext uri="{FF2B5EF4-FFF2-40B4-BE49-F238E27FC236}">
              <a16:creationId xmlns:a16="http://schemas.microsoft.com/office/drawing/2014/main" id="{5EB60292-FA45-4ECD-B3FE-AE09D585E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74" name="Picture 15">
          <a:extLst>
            <a:ext uri="{FF2B5EF4-FFF2-40B4-BE49-F238E27FC236}">
              <a16:creationId xmlns:a16="http://schemas.microsoft.com/office/drawing/2014/main" id="{9F4012C3-FD86-4E5E-A0B5-15C80FA66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75" name="Picture 16">
          <a:extLst>
            <a:ext uri="{FF2B5EF4-FFF2-40B4-BE49-F238E27FC236}">
              <a16:creationId xmlns:a16="http://schemas.microsoft.com/office/drawing/2014/main" id="{40755D76-1818-47FC-9B7C-807F601DA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76" name="Picture 17">
          <a:extLst>
            <a:ext uri="{FF2B5EF4-FFF2-40B4-BE49-F238E27FC236}">
              <a16:creationId xmlns:a16="http://schemas.microsoft.com/office/drawing/2014/main" id="{D2B78AFB-D860-4488-BAE8-D46A88223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77" name="Picture 18">
          <a:extLst>
            <a:ext uri="{FF2B5EF4-FFF2-40B4-BE49-F238E27FC236}">
              <a16:creationId xmlns:a16="http://schemas.microsoft.com/office/drawing/2014/main" id="{B7D5A0C9-93D5-4FBF-8152-5E24C2088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78" name="Picture 12">
          <a:extLst>
            <a:ext uri="{FF2B5EF4-FFF2-40B4-BE49-F238E27FC236}">
              <a16:creationId xmlns:a16="http://schemas.microsoft.com/office/drawing/2014/main" id="{538449E5-078C-4B1A-9073-3CE393B38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79" name="Picture 13">
          <a:extLst>
            <a:ext uri="{FF2B5EF4-FFF2-40B4-BE49-F238E27FC236}">
              <a16:creationId xmlns:a16="http://schemas.microsoft.com/office/drawing/2014/main" id="{5F03A076-01AA-4C43-8F15-52ADF7542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80" name="Picture 14">
          <a:extLst>
            <a:ext uri="{FF2B5EF4-FFF2-40B4-BE49-F238E27FC236}">
              <a16:creationId xmlns:a16="http://schemas.microsoft.com/office/drawing/2014/main" id="{28B6A100-BF60-4BEC-AC4F-56356A3CE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81" name="Picture 15">
          <a:extLst>
            <a:ext uri="{FF2B5EF4-FFF2-40B4-BE49-F238E27FC236}">
              <a16:creationId xmlns:a16="http://schemas.microsoft.com/office/drawing/2014/main" id="{94ABB75E-EBC8-4E90-B209-EBA8DC7C2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82" name="Picture 16">
          <a:extLst>
            <a:ext uri="{FF2B5EF4-FFF2-40B4-BE49-F238E27FC236}">
              <a16:creationId xmlns:a16="http://schemas.microsoft.com/office/drawing/2014/main" id="{D44C1856-62E8-4FA3-B430-B8C46DDB7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83" name="Picture 17">
          <a:extLst>
            <a:ext uri="{FF2B5EF4-FFF2-40B4-BE49-F238E27FC236}">
              <a16:creationId xmlns:a16="http://schemas.microsoft.com/office/drawing/2014/main" id="{9B4D07BF-EA8E-41A3-BFA1-CBA99062C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84" name="Picture 18">
          <a:extLst>
            <a:ext uri="{FF2B5EF4-FFF2-40B4-BE49-F238E27FC236}">
              <a16:creationId xmlns:a16="http://schemas.microsoft.com/office/drawing/2014/main" id="{05C2A46C-2C1D-4B85-9A81-62F7A9449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85" name="Picture 23">
          <a:extLst>
            <a:ext uri="{FF2B5EF4-FFF2-40B4-BE49-F238E27FC236}">
              <a16:creationId xmlns:a16="http://schemas.microsoft.com/office/drawing/2014/main" id="{6002C206-B25A-455D-865F-A9E1E82DD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86" name="Picture 24">
          <a:extLst>
            <a:ext uri="{FF2B5EF4-FFF2-40B4-BE49-F238E27FC236}">
              <a16:creationId xmlns:a16="http://schemas.microsoft.com/office/drawing/2014/main" id="{40578AA0-8622-4F0F-856C-263E4932F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87" name="Picture 25">
          <a:extLst>
            <a:ext uri="{FF2B5EF4-FFF2-40B4-BE49-F238E27FC236}">
              <a16:creationId xmlns:a16="http://schemas.microsoft.com/office/drawing/2014/main" id="{01119477-F62E-4DB7-A478-347403E9C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88" name="Picture 26">
          <a:extLst>
            <a:ext uri="{FF2B5EF4-FFF2-40B4-BE49-F238E27FC236}">
              <a16:creationId xmlns:a16="http://schemas.microsoft.com/office/drawing/2014/main" id="{2B43DD5A-3DF1-4C1C-9092-8FC594A05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89" name="Picture 27">
          <a:extLst>
            <a:ext uri="{FF2B5EF4-FFF2-40B4-BE49-F238E27FC236}">
              <a16:creationId xmlns:a16="http://schemas.microsoft.com/office/drawing/2014/main" id="{F704BB0B-0D33-4F19-9731-96E7ED6FA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2990" name="Picture 28">
          <a:extLst>
            <a:ext uri="{FF2B5EF4-FFF2-40B4-BE49-F238E27FC236}">
              <a16:creationId xmlns:a16="http://schemas.microsoft.com/office/drawing/2014/main" id="{EE4FFC51-1155-47E2-A439-F440C96B6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2991" name="Picture 29">
          <a:extLst>
            <a:ext uri="{FF2B5EF4-FFF2-40B4-BE49-F238E27FC236}">
              <a16:creationId xmlns:a16="http://schemas.microsoft.com/office/drawing/2014/main" id="{FACFCA75-DE46-4ADC-BE69-521E209B3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92" name="Picture 21">
          <a:extLst>
            <a:ext uri="{FF2B5EF4-FFF2-40B4-BE49-F238E27FC236}">
              <a16:creationId xmlns:a16="http://schemas.microsoft.com/office/drawing/2014/main" id="{004A3885-060B-40E0-BBF5-88DA463EC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93" name="Picture 21">
          <a:extLst>
            <a:ext uri="{FF2B5EF4-FFF2-40B4-BE49-F238E27FC236}">
              <a16:creationId xmlns:a16="http://schemas.microsoft.com/office/drawing/2014/main" id="{9F34EA53-664A-462B-9E59-924F6769A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2994" name="Picture 32">
          <a:extLst>
            <a:ext uri="{FF2B5EF4-FFF2-40B4-BE49-F238E27FC236}">
              <a16:creationId xmlns:a16="http://schemas.microsoft.com/office/drawing/2014/main" id="{79D57A74-5163-4122-9EC9-DEB9DA17A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2995" name="Picture 12">
          <a:extLst>
            <a:ext uri="{FF2B5EF4-FFF2-40B4-BE49-F238E27FC236}">
              <a16:creationId xmlns:a16="http://schemas.microsoft.com/office/drawing/2014/main" id="{F0CA9695-3272-4035-A244-CB980135D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2996" name="Picture 13">
          <a:extLst>
            <a:ext uri="{FF2B5EF4-FFF2-40B4-BE49-F238E27FC236}">
              <a16:creationId xmlns:a16="http://schemas.microsoft.com/office/drawing/2014/main" id="{E621C319-7781-468F-989D-8CF468B16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2997" name="Picture 14">
          <a:extLst>
            <a:ext uri="{FF2B5EF4-FFF2-40B4-BE49-F238E27FC236}">
              <a16:creationId xmlns:a16="http://schemas.microsoft.com/office/drawing/2014/main" id="{D16D89E1-2E22-4EDB-B515-BAD44B3D5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2998" name="Picture 15">
          <a:extLst>
            <a:ext uri="{FF2B5EF4-FFF2-40B4-BE49-F238E27FC236}">
              <a16:creationId xmlns:a16="http://schemas.microsoft.com/office/drawing/2014/main" id="{33851A44-79E4-441D-8508-A94BB64CD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2999" name="Picture 16">
          <a:extLst>
            <a:ext uri="{FF2B5EF4-FFF2-40B4-BE49-F238E27FC236}">
              <a16:creationId xmlns:a16="http://schemas.microsoft.com/office/drawing/2014/main" id="{37ADE498-D985-4EB5-9596-28F20F720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00" name="Picture 17">
          <a:extLst>
            <a:ext uri="{FF2B5EF4-FFF2-40B4-BE49-F238E27FC236}">
              <a16:creationId xmlns:a16="http://schemas.microsoft.com/office/drawing/2014/main" id="{531AB97E-E135-4DF5-904D-096CD4547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01" name="Picture 18">
          <a:extLst>
            <a:ext uri="{FF2B5EF4-FFF2-40B4-BE49-F238E27FC236}">
              <a16:creationId xmlns:a16="http://schemas.microsoft.com/office/drawing/2014/main" id="{AD427B7D-491D-47D1-B8E6-7B3FE492A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02" name="Picture 12">
          <a:extLst>
            <a:ext uri="{FF2B5EF4-FFF2-40B4-BE49-F238E27FC236}">
              <a16:creationId xmlns:a16="http://schemas.microsoft.com/office/drawing/2014/main" id="{8225CECF-74BF-41CB-A951-7AB180AB3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03" name="Picture 13">
          <a:extLst>
            <a:ext uri="{FF2B5EF4-FFF2-40B4-BE49-F238E27FC236}">
              <a16:creationId xmlns:a16="http://schemas.microsoft.com/office/drawing/2014/main" id="{FE4909B9-4403-4EB4-82AE-5BB1F00E8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04" name="Picture 14">
          <a:extLst>
            <a:ext uri="{FF2B5EF4-FFF2-40B4-BE49-F238E27FC236}">
              <a16:creationId xmlns:a16="http://schemas.microsoft.com/office/drawing/2014/main" id="{712613D0-43C8-446A-A2A4-EC89F80CF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05" name="Picture 15">
          <a:extLst>
            <a:ext uri="{FF2B5EF4-FFF2-40B4-BE49-F238E27FC236}">
              <a16:creationId xmlns:a16="http://schemas.microsoft.com/office/drawing/2014/main" id="{6CC36133-E99C-468D-AB61-A93F6C56F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06" name="Picture 16">
          <a:extLst>
            <a:ext uri="{FF2B5EF4-FFF2-40B4-BE49-F238E27FC236}">
              <a16:creationId xmlns:a16="http://schemas.microsoft.com/office/drawing/2014/main" id="{5E753134-CBF8-4C55-A203-5F3F6F63A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07" name="Picture 17">
          <a:extLst>
            <a:ext uri="{FF2B5EF4-FFF2-40B4-BE49-F238E27FC236}">
              <a16:creationId xmlns:a16="http://schemas.microsoft.com/office/drawing/2014/main" id="{EFBEEF15-9B6B-42F9-A11F-3996D8F53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08" name="Picture 18">
          <a:extLst>
            <a:ext uri="{FF2B5EF4-FFF2-40B4-BE49-F238E27FC236}">
              <a16:creationId xmlns:a16="http://schemas.microsoft.com/office/drawing/2014/main" id="{3C4E1D2B-76C2-4146-A486-53750B1CC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09" name="Picture 23">
          <a:extLst>
            <a:ext uri="{FF2B5EF4-FFF2-40B4-BE49-F238E27FC236}">
              <a16:creationId xmlns:a16="http://schemas.microsoft.com/office/drawing/2014/main" id="{FC9F9F9E-1DEC-4622-8C6F-BD04CA7EB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10" name="Picture 24">
          <a:extLst>
            <a:ext uri="{FF2B5EF4-FFF2-40B4-BE49-F238E27FC236}">
              <a16:creationId xmlns:a16="http://schemas.microsoft.com/office/drawing/2014/main" id="{DF57C80D-F9EC-4865-884C-FE12F11E0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11" name="Picture 25">
          <a:extLst>
            <a:ext uri="{FF2B5EF4-FFF2-40B4-BE49-F238E27FC236}">
              <a16:creationId xmlns:a16="http://schemas.microsoft.com/office/drawing/2014/main" id="{A3364E5A-DD89-4C2D-9EE2-196C381F6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12" name="Picture 26">
          <a:extLst>
            <a:ext uri="{FF2B5EF4-FFF2-40B4-BE49-F238E27FC236}">
              <a16:creationId xmlns:a16="http://schemas.microsoft.com/office/drawing/2014/main" id="{CA37C632-432D-468A-891B-F7DBA2B09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13" name="Picture 27">
          <a:extLst>
            <a:ext uri="{FF2B5EF4-FFF2-40B4-BE49-F238E27FC236}">
              <a16:creationId xmlns:a16="http://schemas.microsoft.com/office/drawing/2014/main" id="{21879CF3-56E5-4204-B44F-D6ABD181D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14" name="Picture 28">
          <a:extLst>
            <a:ext uri="{FF2B5EF4-FFF2-40B4-BE49-F238E27FC236}">
              <a16:creationId xmlns:a16="http://schemas.microsoft.com/office/drawing/2014/main" id="{E10B7C7F-D384-44A4-8961-F57871BF0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15" name="Picture 29">
          <a:extLst>
            <a:ext uri="{FF2B5EF4-FFF2-40B4-BE49-F238E27FC236}">
              <a16:creationId xmlns:a16="http://schemas.microsoft.com/office/drawing/2014/main" id="{57F64A32-BAA6-4B74-A5EF-DA77BD8BE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16" name="Picture 21">
          <a:extLst>
            <a:ext uri="{FF2B5EF4-FFF2-40B4-BE49-F238E27FC236}">
              <a16:creationId xmlns:a16="http://schemas.microsoft.com/office/drawing/2014/main" id="{BFA9F851-FD34-459D-8483-D48A4C60D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17" name="Picture 21">
          <a:extLst>
            <a:ext uri="{FF2B5EF4-FFF2-40B4-BE49-F238E27FC236}">
              <a16:creationId xmlns:a16="http://schemas.microsoft.com/office/drawing/2014/main" id="{5936D48D-6B22-4B76-BF5D-FC12DAB93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18" name="Picture 32">
          <a:extLst>
            <a:ext uri="{FF2B5EF4-FFF2-40B4-BE49-F238E27FC236}">
              <a16:creationId xmlns:a16="http://schemas.microsoft.com/office/drawing/2014/main" id="{CE4E00A9-780C-4A13-9D5F-0C7DD665B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19" name="Picture 12">
          <a:extLst>
            <a:ext uri="{FF2B5EF4-FFF2-40B4-BE49-F238E27FC236}">
              <a16:creationId xmlns:a16="http://schemas.microsoft.com/office/drawing/2014/main" id="{30D7A01E-E4F0-4F9E-8E59-4195CFB5E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20" name="Picture 13">
          <a:extLst>
            <a:ext uri="{FF2B5EF4-FFF2-40B4-BE49-F238E27FC236}">
              <a16:creationId xmlns:a16="http://schemas.microsoft.com/office/drawing/2014/main" id="{F78369E9-5B6D-4337-A86C-99B6A01B0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21" name="Picture 14">
          <a:extLst>
            <a:ext uri="{FF2B5EF4-FFF2-40B4-BE49-F238E27FC236}">
              <a16:creationId xmlns:a16="http://schemas.microsoft.com/office/drawing/2014/main" id="{5A07FD13-463E-4FC7-B459-25A76DFD5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22" name="Picture 15">
          <a:extLst>
            <a:ext uri="{FF2B5EF4-FFF2-40B4-BE49-F238E27FC236}">
              <a16:creationId xmlns:a16="http://schemas.microsoft.com/office/drawing/2014/main" id="{B0B2B686-8B16-4BAF-8631-84E431E67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23" name="Picture 16">
          <a:extLst>
            <a:ext uri="{FF2B5EF4-FFF2-40B4-BE49-F238E27FC236}">
              <a16:creationId xmlns:a16="http://schemas.microsoft.com/office/drawing/2014/main" id="{C1D7CC32-F3BE-4F0D-8868-4776D674B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24" name="Picture 17">
          <a:extLst>
            <a:ext uri="{FF2B5EF4-FFF2-40B4-BE49-F238E27FC236}">
              <a16:creationId xmlns:a16="http://schemas.microsoft.com/office/drawing/2014/main" id="{95518000-7DCF-4155-B51A-BB29DC71A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25" name="Picture 18">
          <a:extLst>
            <a:ext uri="{FF2B5EF4-FFF2-40B4-BE49-F238E27FC236}">
              <a16:creationId xmlns:a16="http://schemas.microsoft.com/office/drawing/2014/main" id="{86A0BD74-9C39-42F6-81AB-74465B509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26" name="Picture 12">
          <a:extLst>
            <a:ext uri="{FF2B5EF4-FFF2-40B4-BE49-F238E27FC236}">
              <a16:creationId xmlns:a16="http://schemas.microsoft.com/office/drawing/2014/main" id="{074FBAA6-E405-4550-BD23-AD03F2927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27" name="Picture 13">
          <a:extLst>
            <a:ext uri="{FF2B5EF4-FFF2-40B4-BE49-F238E27FC236}">
              <a16:creationId xmlns:a16="http://schemas.microsoft.com/office/drawing/2014/main" id="{35A93927-D7E8-4291-9155-FAD947D25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28" name="Picture 14">
          <a:extLst>
            <a:ext uri="{FF2B5EF4-FFF2-40B4-BE49-F238E27FC236}">
              <a16:creationId xmlns:a16="http://schemas.microsoft.com/office/drawing/2014/main" id="{48BC1C41-2473-434A-9B8E-117755E4D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29" name="Picture 15">
          <a:extLst>
            <a:ext uri="{FF2B5EF4-FFF2-40B4-BE49-F238E27FC236}">
              <a16:creationId xmlns:a16="http://schemas.microsoft.com/office/drawing/2014/main" id="{8CC4305B-24A1-419C-8E39-A525D9605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30" name="Picture 16">
          <a:extLst>
            <a:ext uri="{FF2B5EF4-FFF2-40B4-BE49-F238E27FC236}">
              <a16:creationId xmlns:a16="http://schemas.microsoft.com/office/drawing/2014/main" id="{65320DE5-746E-4CAA-9942-CBA63D732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31" name="Picture 17">
          <a:extLst>
            <a:ext uri="{FF2B5EF4-FFF2-40B4-BE49-F238E27FC236}">
              <a16:creationId xmlns:a16="http://schemas.microsoft.com/office/drawing/2014/main" id="{6F4CA6C5-140E-4ADA-8B4C-F202194A8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32" name="Picture 18">
          <a:extLst>
            <a:ext uri="{FF2B5EF4-FFF2-40B4-BE49-F238E27FC236}">
              <a16:creationId xmlns:a16="http://schemas.microsoft.com/office/drawing/2014/main" id="{B0537B59-21FD-45A2-9908-733E48C69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33" name="Picture 23">
          <a:extLst>
            <a:ext uri="{FF2B5EF4-FFF2-40B4-BE49-F238E27FC236}">
              <a16:creationId xmlns:a16="http://schemas.microsoft.com/office/drawing/2014/main" id="{81BF60A2-4AC5-4706-835A-826CF92DB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34" name="Picture 24">
          <a:extLst>
            <a:ext uri="{FF2B5EF4-FFF2-40B4-BE49-F238E27FC236}">
              <a16:creationId xmlns:a16="http://schemas.microsoft.com/office/drawing/2014/main" id="{3CF54E40-0A4C-4095-8E48-E9FF38A7C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35" name="Picture 25">
          <a:extLst>
            <a:ext uri="{FF2B5EF4-FFF2-40B4-BE49-F238E27FC236}">
              <a16:creationId xmlns:a16="http://schemas.microsoft.com/office/drawing/2014/main" id="{0A9C045F-5D34-4ABF-BAC0-62CC6F464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36" name="Picture 26">
          <a:extLst>
            <a:ext uri="{FF2B5EF4-FFF2-40B4-BE49-F238E27FC236}">
              <a16:creationId xmlns:a16="http://schemas.microsoft.com/office/drawing/2014/main" id="{3DD827F6-4E18-4749-8B05-8B7D5FEA2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37" name="Picture 27">
          <a:extLst>
            <a:ext uri="{FF2B5EF4-FFF2-40B4-BE49-F238E27FC236}">
              <a16:creationId xmlns:a16="http://schemas.microsoft.com/office/drawing/2014/main" id="{8F323ABD-0B35-42CD-BFE0-E8B8309E1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38" name="Picture 28">
          <a:extLst>
            <a:ext uri="{FF2B5EF4-FFF2-40B4-BE49-F238E27FC236}">
              <a16:creationId xmlns:a16="http://schemas.microsoft.com/office/drawing/2014/main" id="{DFD72FD9-DBAA-4E91-A39B-56384E26A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39" name="Picture 29">
          <a:extLst>
            <a:ext uri="{FF2B5EF4-FFF2-40B4-BE49-F238E27FC236}">
              <a16:creationId xmlns:a16="http://schemas.microsoft.com/office/drawing/2014/main" id="{FB29513E-6721-48D6-91E1-991D2D84A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40" name="Picture 21">
          <a:extLst>
            <a:ext uri="{FF2B5EF4-FFF2-40B4-BE49-F238E27FC236}">
              <a16:creationId xmlns:a16="http://schemas.microsoft.com/office/drawing/2014/main" id="{471C1A64-656F-4C48-90B5-8531EEDF3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41" name="Picture 21">
          <a:extLst>
            <a:ext uri="{FF2B5EF4-FFF2-40B4-BE49-F238E27FC236}">
              <a16:creationId xmlns:a16="http://schemas.microsoft.com/office/drawing/2014/main" id="{4CDCA1EB-C46B-4B81-9ABF-6DB9009E2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42" name="Picture 32">
          <a:extLst>
            <a:ext uri="{FF2B5EF4-FFF2-40B4-BE49-F238E27FC236}">
              <a16:creationId xmlns:a16="http://schemas.microsoft.com/office/drawing/2014/main" id="{7604E5AB-C3AD-4A64-A511-28A8D9053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43" name="Picture 12">
          <a:extLst>
            <a:ext uri="{FF2B5EF4-FFF2-40B4-BE49-F238E27FC236}">
              <a16:creationId xmlns:a16="http://schemas.microsoft.com/office/drawing/2014/main" id="{8AB153D6-4D6B-4DEB-AF4B-ED145CC41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44" name="Picture 13">
          <a:extLst>
            <a:ext uri="{FF2B5EF4-FFF2-40B4-BE49-F238E27FC236}">
              <a16:creationId xmlns:a16="http://schemas.microsoft.com/office/drawing/2014/main" id="{1074D9C0-382E-4C10-A5CB-341E984C4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45" name="Picture 14">
          <a:extLst>
            <a:ext uri="{FF2B5EF4-FFF2-40B4-BE49-F238E27FC236}">
              <a16:creationId xmlns:a16="http://schemas.microsoft.com/office/drawing/2014/main" id="{FD1B8102-F1EE-4671-A12C-2FE31E965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46" name="Picture 15">
          <a:extLst>
            <a:ext uri="{FF2B5EF4-FFF2-40B4-BE49-F238E27FC236}">
              <a16:creationId xmlns:a16="http://schemas.microsoft.com/office/drawing/2014/main" id="{DF8CC34B-B427-4E6D-8B55-4E214C3DD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47" name="Picture 16">
          <a:extLst>
            <a:ext uri="{FF2B5EF4-FFF2-40B4-BE49-F238E27FC236}">
              <a16:creationId xmlns:a16="http://schemas.microsoft.com/office/drawing/2014/main" id="{C5A96553-28E2-42AB-B0C7-10DC5FB19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48" name="Picture 17">
          <a:extLst>
            <a:ext uri="{FF2B5EF4-FFF2-40B4-BE49-F238E27FC236}">
              <a16:creationId xmlns:a16="http://schemas.microsoft.com/office/drawing/2014/main" id="{0929C136-C7EB-40DB-833A-D04945311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49" name="Picture 18">
          <a:extLst>
            <a:ext uri="{FF2B5EF4-FFF2-40B4-BE49-F238E27FC236}">
              <a16:creationId xmlns:a16="http://schemas.microsoft.com/office/drawing/2014/main" id="{2A7116F4-C96B-4717-8D7B-CEF482FFD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50" name="Picture 12">
          <a:extLst>
            <a:ext uri="{FF2B5EF4-FFF2-40B4-BE49-F238E27FC236}">
              <a16:creationId xmlns:a16="http://schemas.microsoft.com/office/drawing/2014/main" id="{E89F0118-5BED-4914-AD86-99EB39CC1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51" name="Picture 13">
          <a:extLst>
            <a:ext uri="{FF2B5EF4-FFF2-40B4-BE49-F238E27FC236}">
              <a16:creationId xmlns:a16="http://schemas.microsoft.com/office/drawing/2014/main" id="{5E2E97B9-A162-49E5-B4AD-3B943729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52" name="Picture 14">
          <a:extLst>
            <a:ext uri="{FF2B5EF4-FFF2-40B4-BE49-F238E27FC236}">
              <a16:creationId xmlns:a16="http://schemas.microsoft.com/office/drawing/2014/main" id="{D029A720-8216-4F9C-9348-9EBFC50ED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53" name="Picture 15">
          <a:extLst>
            <a:ext uri="{FF2B5EF4-FFF2-40B4-BE49-F238E27FC236}">
              <a16:creationId xmlns:a16="http://schemas.microsoft.com/office/drawing/2014/main" id="{D7D58136-055C-4B5F-BED8-C295D8306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54" name="Picture 16">
          <a:extLst>
            <a:ext uri="{FF2B5EF4-FFF2-40B4-BE49-F238E27FC236}">
              <a16:creationId xmlns:a16="http://schemas.microsoft.com/office/drawing/2014/main" id="{C9F35DB0-562F-4A7C-9FDE-2AD7D67CD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55" name="Picture 17">
          <a:extLst>
            <a:ext uri="{FF2B5EF4-FFF2-40B4-BE49-F238E27FC236}">
              <a16:creationId xmlns:a16="http://schemas.microsoft.com/office/drawing/2014/main" id="{CA15180D-01D4-4889-9E67-A7A12F180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56" name="Picture 18">
          <a:extLst>
            <a:ext uri="{FF2B5EF4-FFF2-40B4-BE49-F238E27FC236}">
              <a16:creationId xmlns:a16="http://schemas.microsoft.com/office/drawing/2014/main" id="{5605C129-D06C-4DF4-BC58-DFAC1385A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57" name="Picture 23">
          <a:extLst>
            <a:ext uri="{FF2B5EF4-FFF2-40B4-BE49-F238E27FC236}">
              <a16:creationId xmlns:a16="http://schemas.microsoft.com/office/drawing/2014/main" id="{B6E2AB50-709B-4ED9-BC0B-598F9F07B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58" name="Picture 24">
          <a:extLst>
            <a:ext uri="{FF2B5EF4-FFF2-40B4-BE49-F238E27FC236}">
              <a16:creationId xmlns:a16="http://schemas.microsoft.com/office/drawing/2014/main" id="{486A855B-2497-4B5D-B409-BF56F5B82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59" name="Picture 25">
          <a:extLst>
            <a:ext uri="{FF2B5EF4-FFF2-40B4-BE49-F238E27FC236}">
              <a16:creationId xmlns:a16="http://schemas.microsoft.com/office/drawing/2014/main" id="{4E850242-99E5-4A8F-B71E-5BE0054D2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60" name="Picture 26">
          <a:extLst>
            <a:ext uri="{FF2B5EF4-FFF2-40B4-BE49-F238E27FC236}">
              <a16:creationId xmlns:a16="http://schemas.microsoft.com/office/drawing/2014/main" id="{5DA383C1-547D-4689-80B8-492391F75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61" name="Picture 27">
          <a:extLst>
            <a:ext uri="{FF2B5EF4-FFF2-40B4-BE49-F238E27FC236}">
              <a16:creationId xmlns:a16="http://schemas.microsoft.com/office/drawing/2014/main" id="{B03AE322-51B0-4E44-BE98-B6D98F314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62" name="Picture 28">
          <a:extLst>
            <a:ext uri="{FF2B5EF4-FFF2-40B4-BE49-F238E27FC236}">
              <a16:creationId xmlns:a16="http://schemas.microsoft.com/office/drawing/2014/main" id="{0F6752D8-7A66-4806-965F-CCD703C0D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63" name="Picture 29">
          <a:extLst>
            <a:ext uri="{FF2B5EF4-FFF2-40B4-BE49-F238E27FC236}">
              <a16:creationId xmlns:a16="http://schemas.microsoft.com/office/drawing/2014/main" id="{667ADD51-89CD-479B-8EE0-B4652BB88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64" name="Picture 21">
          <a:extLst>
            <a:ext uri="{FF2B5EF4-FFF2-40B4-BE49-F238E27FC236}">
              <a16:creationId xmlns:a16="http://schemas.microsoft.com/office/drawing/2014/main" id="{89147761-F2A1-4306-B919-D8AAAD156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65" name="Picture 21">
          <a:extLst>
            <a:ext uri="{FF2B5EF4-FFF2-40B4-BE49-F238E27FC236}">
              <a16:creationId xmlns:a16="http://schemas.microsoft.com/office/drawing/2014/main" id="{CC3088EB-01F9-4A48-9F49-FA3F9ABCF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66" name="Picture 32">
          <a:extLst>
            <a:ext uri="{FF2B5EF4-FFF2-40B4-BE49-F238E27FC236}">
              <a16:creationId xmlns:a16="http://schemas.microsoft.com/office/drawing/2014/main" id="{398CD41B-36E9-48AE-B628-1B5DBEF1A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67" name="Picture 12">
          <a:extLst>
            <a:ext uri="{FF2B5EF4-FFF2-40B4-BE49-F238E27FC236}">
              <a16:creationId xmlns:a16="http://schemas.microsoft.com/office/drawing/2014/main" id="{6995CBB0-0247-46A5-9D02-BEBC812F1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68" name="Picture 13">
          <a:extLst>
            <a:ext uri="{FF2B5EF4-FFF2-40B4-BE49-F238E27FC236}">
              <a16:creationId xmlns:a16="http://schemas.microsoft.com/office/drawing/2014/main" id="{A4EB26B1-9C8B-457D-920A-3633B6081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69" name="Picture 14">
          <a:extLst>
            <a:ext uri="{FF2B5EF4-FFF2-40B4-BE49-F238E27FC236}">
              <a16:creationId xmlns:a16="http://schemas.microsoft.com/office/drawing/2014/main" id="{C8300A6D-DE81-4114-BBD5-C69D363B9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70" name="Picture 15">
          <a:extLst>
            <a:ext uri="{FF2B5EF4-FFF2-40B4-BE49-F238E27FC236}">
              <a16:creationId xmlns:a16="http://schemas.microsoft.com/office/drawing/2014/main" id="{A432EDDF-64A1-4E8D-8354-9D190FFEF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71" name="Picture 16">
          <a:extLst>
            <a:ext uri="{FF2B5EF4-FFF2-40B4-BE49-F238E27FC236}">
              <a16:creationId xmlns:a16="http://schemas.microsoft.com/office/drawing/2014/main" id="{DDD84B31-87C9-4482-8A58-EA5A4E70D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72" name="Picture 17">
          <a:extLst>
            <a:ext uri="{FF2B5EF4-FFF2-40B4-BE49-F238E27FC236}">
              <a16:creationId xmlns:a16="http://schemas.microsoft.com/office/drawing/2014/main" id="{EDEF04A3-6B88-40FD-A505-EF67305CD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73" name="Picture 18">
          <a:extLst>
            <a:ext uri="{FF2B5EF4-FFF2-40B4-BE49-F238E27FC236}">
              <a16:creationId xmlns:a16="http://schemas.microsoft.com/office/drawing/2014/main" id="{B8FC089B-698D-45BA-ADD2-3AD341D1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74" name="Picture 12">
          <a:extLst>
            <a:ext uri="{FF2B5EF4-FFF2-40B4-BE49-F238E27FC236}">
              <a16:creationId xmlns:a16="http://schemas.microsoft.com/office/drawing/2014/main" id="{E259A963-2A1A-485C-BDCC-BBD0290E5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75" name="Picture 13">
          <a:extLst>
            <a:ext uri="{FF2B5EF4-FFF2-40B4-BE49-F238E27FC236}">
              <a16:creationId xmlns:a16="http://schemas.microsoft.com/office/drawing/2014/main" id="{AF803B03-1D5C-48A0-841B-89A49109C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76" name="Picture 14">
          <a:extLst>
            <a:ext uri="{FF2B5EF4-FFF2-40B4-BE49-F238E27FC236}">
              <a16:creationId xmlns:a16="http://schemas.microsoft.com/office/drawing/2014/main" id="{9803CF50-FEAB-486B-9720-E2B39D07B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77" name="Picture 15">
          <a:extLst>
            <a:ext uri="{FF2B5EF4-FFF2-40B4-BE49-F238E27FC236}">
              <a16:creationId xmlns:a16="http://schemas.microsoft.com/office/drawing/2014/main" id="{2BAA55AF-D625-4FFB-B8BE-3252B4EEE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78" name="Picture 16">
          <a:extLst>
            <a:ext uri="{FF2B5EF4-FFF2-40B4-BE49-F238E27FC236}">
              <a16:creationId xmlns:a16="http://schemas.microsoft.com/office/drawing/2014/main" id="{96CAA636-FB87-425C-BF8C-92CC703E8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79" name="Picture 17">
          <a:extLst>
            <a:ext uri="{FF2B5EF4-FFF2-40B4-BE49-F238E27FC236}">
              <a16:creationId xmlns:a16="http://schemas.microsoft.com/office/drawing/2014/main" id="{F2006198-6DD2-4DF1-B22C-CAC7BFB66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80" name="Picture 18">
          <a:extLst>
            <a:ext uri="{FF2B5EF4-FFF2-40B4-BE49-F238E27FC236}">
              <a16:creationId xmlns:a16="http://schemas.microsoft.com/office/drawing/2014/main" id="{3F2F1870-6BA2-4941-A6C9-95CD75679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81" name="Picture 23">
          <a:extLst>
            <a:ext uri="{FF2B5EF4-FFF2-40B4-BE49-F238E27FC236}">
              <a16:creationId xmlns:a16="http://schemas.microsoft.com/office/drawing/2014/main" id="{E9C96759-D62C-45CC-9C78-B1594D1EA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82" name="Picture 24">
          <a:extLst>
            <a:ext uri="{FF2B5EF4-FFF2-40B4-BE49-F238E27FC236}">
              <a16:creationId xmlns:a16="http://schemas.microsoft.com/office/drawing/2014/main" id="{85F6B202-3166-4C44-8969-E630274FA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83" name="Picture 25">
          <a:extLst>
            <a:ext uri="{FF2B5EF4-FFF2-40B4-BE49-F238E27FC236}">
              <a16:creationId xmlns:a16="http://schemas.microsoft.com/office/drawing/2014/main" id="{5A00485A-9122-463F-8B53-39C56514C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84" name="Picture 26">
          <a:extLst>
            <a:ext uri="{FF2B5EF4-FFF2-40B4-BE49-F238E27FC236}">
              <a16:creationId xmlns:a16="http://schemas.microsoft.com/office/drawing/2014/main" id="{05486C7F-60F2-4A9F-8488-2408C61BF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85" name="Picture 27">
          <a:extLst>
            <a:ext uri="{FF2B5EF4-FFF2-40B4-BE49-F238E27FC236}">
              <a16:creationId xmlns:a16="http://schemas.microsoft.com/office/drawing/2014/main" id="{601A92B7-15DF-418A-A94B-4A60982DD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86" name="Picture 28">
          <a:extLst>
            <a:ext uri="{FF2B5EF4-FFF2-40B4-BE49-F238E27FC236}">
              <a16:creationId xmlns:a16="http://schemas.microsoft.com/office/drawing/2014/main" id="{FFB84DAB-F71D-4094-8660-07EC3FFDE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87" name="Picture 29">
          <a:extLst>
            <a:ext uri="{FF2B5EF4-FFF2-40B4-BE49-F238E27FC236}">
              <a16:creationId xmlns:a16="http://schemas.microsoft.com/office/drawing/2014/main" id="{D1E8509B-18FA-47E7-A709-D6C9DFA4F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88" name="Picture 21">
          <a:extLst>
            <a:ext uri="{FF2B5EF4-FFF2-40B4-BE49-F238E27FC236}">
              <a16:creationId xmlns:a16="http://schemas.microsoft.com/office/drawing/2014/main" id="{57ACBBD2-4624-44D0-A78B-C8BD96407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89" name="Picture 21">
          <a:extLst>
            <a:ext uri="{FF2B5EF4-FFF2-40B4-BE49-F238E27FC236}">
              <a16:creationId xmlns:a16="http://schemas.microsoft.com/office/drawing/2014/main" id="{C5B2DFFA-215C-47C0-82C1-CCA10BA8B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090" name="Picture 32">
          <a:extLst>
            <a:ext uri="{FF2B5EF4-FFF2-40B4-BE49-F238E27FC236}">
              <a16:creationId xmlns:a16="http://schemas.microsoft.com/office/drawing/2014/main" id="{3565920B-FA2B-45E6-9E27-774AF3EFC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91" name="Picture 12">
          <a:extLst>
            <a:ext uri="{FF2B5EF4-FFF2-40B4-BE49-F238E27FC236}">
              <a16:creationId xmlns:a16="http://schemas.microsoft.com/office/drawing/2014/main" id="{AB1273B2-55D7-4B38-8730-88CEEA66D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92" name="Picture 13">
          <a:extLst>
            <a:ext uri="{FF2B5EF4-FFF2-40B4-BE49-F238E27FC236}">
              <a16:creationId xmlns:a16="http://schemas.microsoft.com/office/drawing/2014/main" id="{6887BB0A-81B8-47FF-8B43-9FC0940E7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093" name="Picture 14">
          <a:extLst>
            <a:ext uri="{FF2B5EF4-FFF2-40B4-BE49-F238E27FC236}">
              <a16:creationId xmlns:a16="http://schemas.microsoft.com/office/drawing/2014/main" id="{372F723C-8BC7-47EA-ADC7-A96754157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094" name="Picture 15">
          <a:extLst>
            <a:ext uri="{FF2B5EF4-FFF2-40B4-BE49-F238E27FC236}">
              <a16:creationId xmlns:a16="http://schemas.microsoft.com/office/drawing/2014/main" id="{21EFCB3F-2C05-4280-8225-4EF1D7083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095" name="Picture 16">
          <a:extLst>
            <a:ext uri="{FF2B5EF4-FFF2-40B4-BE49-F238E27FC236}">
              <a16:creationId xmlns:a16="http://schemas.microsoft.com/office/drawing/2014/main" id="{D8FF4241-BC5A-4E4E-BAB3-13F1C95C0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096" name="Picture 17">
          <a:extLst>
            <a:ext uri="{FF2B5EF4-FFF2-40B4-BE49-F238E27FC236}">
              <a16:creationId xmlns:a16="http://schemas.microsoft.com/office/drawing/2014/main" id="{1C86910B-3B43-459F-8968-8A078216C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097" name="Picture 18">
          <a:extLst>
            <a:ext uri="{FF2B5EF4-FFF2-40B4-BE49-F238E27FC236}">
              <a16:creationId xmlns:a16="http://schemas.microsoft.com/office/drawing/2014/main" id="{AF2FECB4-6E2D-4ACD-BF21-D073E013C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098" name="Picture 12">
          <a:extLst>
            <a:ext uri="{FF2B5EF4-FFF2-40B4-BE49-F238E27FC236}">
              <a16:creationId xmlns:a16="http://schemas.microsoft.com/office/drawing/2014/main" id="{2F129FA4-F22F-418F-823E-D8C47770C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099" name="Picture 13">
          <a:extLst>
            <a:ext uri="{FF2B5EF4-FFF2-40B4-BE49-F238E27FC236}">
              <a16:creationId xmlns:a16="http://schemas.microsoft.com/office/drawing/2014/main" id="{B43A854D-4E1D-436A-9E40-6260EB404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00" name="Picture 14">
          <a:extLst>
            <a:ext uri="{FF2B5EF4-FFF2-40B4-BE49-F238E27FC236}">
              <a16:creationId xmlns:a16="http://schemas.microsoft.com/office/drawing/2014/main" id="{BFCC6ADC-A43C-4A31-9EFF-047380F3C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01" name="Picture 15">
          <a:extLst>
            <a:ext uri="{FF2B5EF4-FFF2-40B4-BE49-F238E27FC236}">
              <a16:creationId xmlns:a16="http://schemas.microsoft.com/office/drawing/2014/main" id="{007AE675-841A-48DC-B5A3-A0CDC8367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02" name="Picture 16">
          <a:extLst>
            <a:ext uri="{FF2B5EF4-FFF2-40B4-BE49-F238E27FC236}">
              <a16:creationId xmlns:a16="http://schemas.microsoft.com/office/drawing/2014/main" id="{91AB2101-EC73-413B-A316-EDED39ECE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03" name="Picture 17">
          <a:extLst>
            <a:ext uri="{FF2B5EF4-FFF2-40B4-BE49-F238E27FC236}">
              <a16:creationId xmlns:a16="http://schemas.microsoft.com/office/drawing/2014/main" id="{FEF230BA-3272-4E5F-A730-2B71EC1AC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04" name="Picture 18">
          <a:extLst>
            <a:ext uri="{FF2B5EF4-FFF2-40B4-BE49-F238E27FC236}">
              <a16:creationId xmlns:a16="http://schemas.microsoft.com/office/drawing/2014/main" id="{55BF7644-247E-439F-B2B1-DD9852AF0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05" name="Picture 23">
          <a:extLst>
            <a:ext uri="{FF2B5EF4-FFF2-40B4-BE49-F238E27FC236}">
              <a16:creationId xmlns:a16="http://schemas.microsoft.com/office/drawing/2014/main" id="{A3C44E25-89D7-4F90-ABDD-76C4ECFBB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06" name="Picture 24">
          <a:extLst>
            <a:ext uri="{FF2B5EF4-FFF2-40B4-BE49-F238E27FC236}">
              <a16:creationId xmlns:a16="http://schemas.microsoft.com/office/drawing/2014/main" id="{2306618C-4367-4351-9709-D8EC9F9CE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07" name="Picture 25">
          <a:extLst>
            <a:ext uri="{FF2B5EF4-FFF2-40B4-BE49-F238E27FC236}">
              <a16:creationId xmlns:a16="http://schemas.microsoft.com/office/drawing/2014/main" id="{9AE91A8D-8BE9-4D47-AE53-4106BDD4B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08" name="Picture 26">
          <a:extLst>
            <a:ext uri="{FF2B5EF4-FFF2-40B4-BE49-F238E27FC236}">
              <a16:creationId xmlns:a16="http://schemas.microsoft.com/office/drawing/2014/main" id="{D43943AB-CA70-4AC4-BBC7-1F8D301A1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09" name="Picture 27">
          <a:extLst>
            <a:ext uri="{FF2B5EF4-FFF2-40B4-BE49-F238E27FC236}">
              <a16:creationId xmlns:a16="http://schemas.microsoft.com/office/drawing/2014/main" id="{47AA9966-245D-48EF-BF9E-96DAF06B4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10" name="Picture 28">
          <a:extLst>
            <a:ext uri="{FF2B5EF4-FFF2-40B4-BE49-F238E27FC236}">
              <a16:creationId xmlns:a16="http://schemas.microsoft.com/office/drawing/2014/main" id="{B7A364AB-67BD-4AEB-9AAA-3A616254D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11" name="Picture 29">
          <a:extLst>
            <a:ext uri="{FF2B5EF4-FFF2-40B4-BE49-F238E27FC236}">
              <a16:creationId xmlns:a16="http://schemas.microsoft.com/office/drawing/2014/main" id="{2E63E656-8E27-4A29-9776-FA1D473EB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12" name="Picture 21">
          <a:extLst>
            <a:ext uri="{FF2B5EF4-FFF2-40B4-BE49-F238E27FC236}">
              <a16:creationId xmlns:a16="http://schemas.microsoft.com/office/drawing/2014/main" id="{0C29DB73-8C2F-4E4E-B926-E844EB04A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13" name="Picture 21">
          <a:extLst>
            <a:ext uri="{FF2B5EF4-FFF2-40B4-BE49-F238E27FC236}">
              <a16:creationId xmlns:a16="http://schemas.microsoft.com/office/drawing/2014/main" id="{7EB75D3F-66FA-4A41-8F3D-19C4C1BC0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14" name="Picture 32">
          <a:extLst>
            <a:ext uri="{FF2B5EF4-FFF2-40B4-BE49-F238E27FC236}">
              <a16:creationId xmlns:a16="http://schemas.microsoft.com/office/drawing/2014/main" id="{90674A60-6A41-4D54-936F-E8E1ACC16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15" name="Picture 12">
          <a:extLst>
            <a:ext uri="{FF2B5EF4-FFF2-40B4-BE49-F238E27FC236}">
              <a16:creationId xmlns:a16="http://schemas.microsoft.com/office/drawing/2014/main" id="{4BAF448A-4B51-4447-9657-C405613B2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16" name="Picture 13">
          <a:extLst>
            <a:ext uri="{FF2B5EF4-FFF2-40B4-BE49-F238E27FC236}">
              <a16:creationId xmlns:a16="http://schemas.microsoft.com/office/drawing/2014/main" id="{D70EA151-E6EF-47D5-96F1-28822C861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17" name="Picture 14">
          <a:extLst>
            <a:ext uri="{FF2B5EF4-FFF2-40B4-BE49-F238E27FC236}">
              <a16:creationId xmlns:a16="http://schemas.microsoft.com/office/drawing/2014/main" id="{946E1676-EFC2-4453-BF89-AD814568E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18" name="Picture 15">
          <a:extLst>
            <a:ext uri="{FF2B5EF4-FFF2-40B4-BE49-F238E27FC236}">
              <a16:creationId xmlns:a16="http://schemas.microsoft.com/office/drawing/2014/main" id="{9B58BD37-30FC-474C-B1A5-57743ABB6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19" name="Picture 16">
          <a:extLst>
            <a:ext uri="{FF2B5EF4-FFF2-40B4-BE49-F238E27FC236}">
              <a16:creationId xmlns:a16="http://schemas.microsoft.com/office/drawing/2014/main" id="{8F9AEA6C-403B-4E85-B4E3-98E4F9526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20" name="Picture 17">
          <a:extLst>
            <a:ext uri="{FF2B5EF4-FFF2-40B4-BE49-F238E27FC236}">
              <a16:creationId xmlns:a16="http://schemas.microsoft.com/office/drawing/2014/main" id="{B5AC5B78-814B-4A75-A995-B6CC9AD8E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21" name="Picture 18">
          <a:extLst>
            <a:ext uri="{FF2B5EF4-FFF2-40B4-BE49-F238E27FC236}">
              <a16:creationId xmlns:a16="http://schemas.microsoft.com/office/drawing/2014/main" id="{FFB14C45-5058-48DB-9C0E-D832E4E79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22" name="Picture 12">
          <a:extLst>
            <a:ext uri="{FF2B5EF4-FFF2-40B4-BE49-F238E27FC236}">
              <a16:creationId xmlns:a16="http://schemas.microsoft.com/office/drawing/2014/main" id="{82AF4DA4-885F-462A-B428-DACD954AC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23" name="Picture 13">
          <a:extLst>
            <a:ext uri="{FF2B5EF4-FFF2-40B4-BE49-F238E27FC236}">
              <a16:creationId xmlns:a16="http://schemas.microsoft.com/office/drawing/2014/main" id="{D1ECF1FF-E1F7-40A3-9BE6-E74A473F5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24" name="Picture 14">
          <a:extLst>
            <a:ext uri="{FF2B5EF4-FFF2-40B4-BE49-F238E27FC236}">
              <a16:creationId xmlns:a16="http://schemas.microsoft.com/office/drawing/2014/main" id="{5253D374-DFBB-4674-901C-13AF37CCA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25" name="Picture 15">
          <a:extLst>
            <a:ext uri="{FF2B5EF4-FFF2-40B4-BE49-F238E27FC236}">
              <a16:creationId xmlns:a16="http://schemas.microsoft.com/office/drawing/2014/main" id="{C624F9B0-FD74-4D3E-A8F4-F0B19AC99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26" name="Picture 16">
          <a:extLst>
            <a:ext uri="{FF2B5EF4-FFF2-40B4-BE49-F238E27FC236}">
              <a16:creationId xmlns:a16="http://schemas.microsoft.com/office/drawing/2014/main" id="{D92EC2FE-6673-46A8-8E7E-238443240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27" name="Picture 17">
          <a:extLst>
            <a:ext uri="{FF2B5EF4-FFF2-40B4-BE49-F238E27FC236}">
              <a16:creationId xmlns:a16="http://schemas.microsoft.com/office/drawing/2014/main" id="{7B6689A3-8764-41DC-B28C-DC276E368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28" name="Picture 18">
          <a:extLst>
            <a:ext uri="{FF2B5EF4-FFF2-40B4-BE49-F238E27FC236}">
              <a16:creationId xmlns:a16="http://schemas.microsoft.com/office/drawing/2014/main" id="{46B1660A-8848-48A7-BAB9-4A8392CC0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29" name="Picture 23">
          <a:extLst>
            <a:ext uri="{FF2B5EF4-FFF2-40B4-BE49-F238E27FC236}">
              <a16:creationId xmlns:a16="http://schemas.microsoft.com/office/drawing/2014/main" id="{97FABF96-BA42-40EC-9CCE-F37B08BD6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30" name="Picture 24">
          <a:extLst>
            <a:ext uri="{FF2B5EF4-FFF2-40B4-BE49-F238E27FC236}">
              <a16:creationId xmlns:a16="http://schemas.microsoft.com/office/drawing/2014/main" id="{6DDE1EA1-A7CA-47C5-BFFA-A29406D3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31" name="Picture 25">
          <a:extLst>
            <a:ext uri="{FF2B5EF4-FFF2-40B4-BE49-F238E27FC236}">
              <a16:creationId xmlns:a16="http://schemas.microsoft.com/office/drawing/2014/main" id="{46059598-C7DA-4F07-A106-F3B826FB0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32" name="Picture 26">
          <a:extLst>
            <a:ext uri="{FF2B5EF4-FFF2-40B4-BE49-F238E27FC236}">
              <a16:creationId xmlns:a16="http://schemas.microsoft.com/office/drawing/2014/main" id="{BF4AF52D-4540-4B92-832C-7E8A878D3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33" name="Picture 27">
          <a:extLst>
            <a:ext uri="{FF2B5EF4-FFF2-40B4-BE49-F238E27FC236}">
              <a16:creationId xmlns:a16="http://schemas.microsoft.com/office/drawing/2014/main" id="{870C843C-7E7C-4366-8D1A-B337E3756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34" name="Picture 28">
          <a:extLst>
            <a:ext uri="{FF2B5EF4-FFF2-40B4-BE49-F238E27FC236}">
              <a16:creationId xmlns:a16="http://schemas.microsoft.com/office/drawing/2014/main" id="{A920B96A-AB23-4CB6-B90F-D9337DDC3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35" name="Picture 29">
          <a:extLst>
            <a:ext uri="{FF2B5EF4-FFF2-40B4-BE49-F238E27FC236}">
              <a16:creationId xmlns:a16="http://schemas.microsoft.com/office/drawing/2014/main" id="{E3A81DEB-0F2B-405F-84AB-AC3B29CAE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36" name="Picture 21">
          <a:extLst>
            <a:ext uri="{FF2B5EF4-FFF2-40B4-BE49-F238E27FC236}">
              <a16:creationId xmlns:a16="http://schemas.microsoft.com/office/drawing/2014/main" id="{EB2E150B-A669-44B1-A0ED-4EC73B6A6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37" name="Picture 21">
          <a:extLst>
            <a:ext uri="{FF2B5EF4-FFF2-40B4-BE49-F238E27FC236}">
              <a16:creationId xmlns:a16="http://schemas.microsoft.com/office/drawing/2014/main" id="{7894DB04-6E91-48E8-BBF2-7F5B3A23F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38" name="Picture 32">
          <a:extLst>
            <a:ext uri="{FF2B5EF4-FFF2-40B4-BE49-F238E27FC236}">
              <a16:creationId xmlns:a16="http://schemas.microsoft.com/office/drawing/2014/main" id="{8CCC1A27-0589-49E5-A09E-77C14E3D5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39" name="Picture 12">
          <a:extLst>
            <a:ext uri="{FF2B5EF4-FFF2-40B4-BE49-F238E27FC236}">
              <a16:creationId xmlns:a16="http://schemas.microsoft.com/office/drawing/2014/main" id="{DA4164FD-17D0-4206-AFDB-F762A7815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40" name="Picture 13">
          <a:extLst>
            <a:ext uri="{FF2B5EF4-FFF2-40B4-BE49-F238E27FC236}">
              <a16:creationId xmlns:a16="http://schemas.microsoft.com/office/drawing/2014/main" id="{DF1AC312-5602-4BD1-93DA-F9FC5AD3E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41" name="Picture 14">
          <a:extLst>
            <a:ext uri="{FF2B5EF4-FFF2-40B4-BE49-F238E27FC236}">
              <a16:creationId xmlns:a16="http://schemas.microsoft.com/office/drawing/2014/main" id="{AD2ECD8A-7CD9-41AD-89D3-74959F735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42" name="Picture 15">
          <a:extLst>
            <a:ext uri="{FF2B5EF4-FFF2-40B4-BE49-F238E27FC236}">
              <a16:creationId xmlns:a16="http://schemas.microsoft.com/office/drawing/2014/main" id="{1FBEAD38-9006-4CD7-881D-0C5F7F3EA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43" name="Picture 16">
          <a:extLst>
            <a:ext uri="{FF2B5EF4-FFF2-40B4-BE49-F238E27FC236}">
              <a16:creationId xmlns:a16="http://schemas.microsoft.com/office/drawing/2014/main" id="{0E278492-3CF7-42EC-9564-3207BE805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44" name="Picture 17">
          <a:extLst>
            <a:ext uri="{FF2B5EF4-FFF2-40B4-BE49-F238E27FC236}">
              <a16:creationId xmlns:a16="http://schemas.microsoft.com/office/drawing/2014/main" id="{FC55666B-DBB6-4FFB-AAEC-F4E140F79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45" name="Picture 18">
          <a:extLst>
            <a:ext uri="{FF2B5EF4-FFF2-40B4-BE49-F238E27FC236}">
              <a16:creationId xmlns:a16="http://schemas.microsoft.com/office/drawing/2014/main" id="{A1276E5D-D8E0-46E5-9F10-21363D696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46" name="Picture 12">
          <a:extLst>
            <a:ext uri="{FF2B5EF4-FFF2-40B4-BE49-F238E27FC236}">
              <a16:creationId xmlns:a16="http://schemas.microsoft.com/office/drawing/2014/main" id="{D562841C-0225-498A-8FA0-856395C6D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47" name="Picture 13">
          <a:extLst>
            <a:ext uri="{FF2B5EF4-FFF2-40B4-BE49-F238E27FC236}">
              <a16:creationId xmlns:a16="http://schemas.microsoft.com/office/drawing/2014/main" id="{F79F9F7D-F158-4732-A964-8B10A70B9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48" name="Picture 14">
          <a:extLst>
            <a:ext uri="{FF2B5EF4-FFF2-40B4-BE49-F238E27FC236}">
              <a16:creationId xmlns:a16="http://schemas.microsoft.com/office/drawing/2014/main" id="{EAC0418C-EA70-4172-87DD-B30E83C78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49" name="Picture 15">
          <a:extLst>
            <a:ext uri="{FF2B5EF4-FFF2-40B4-BE49-F238E27FC236}">
              <a16:creationId xmlns:a16="http://schemas.microsoft.com/office/drawing/2014/main" id="{2239EDB6-C2E0-4510-9BC4-49B68961B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50" name="Picture 16">
          <a:extLst>
            <a:ext uri="{FF2B5EF4-FFF2-40B4-BE49-F238E27FC236}">
              <a16:creationId xmlns:a16="http://schemas.microsoft.com/office/drawing/2014/main" id="{FC7D6973-29DC-4AED-ACCD-76DD3FCC8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51" name="Picture 17">
          <a:extLst>
            <a:ext uri="{FF2B5EF4-FFF2-40B4-BE49-F238E27FC236}">
              <a16:creationId xmlns:a16="http://schemas.microsoft.com/office/drawing/2014/main" id="{4F49F157-CA39-4AD1-BDD5-BE330E8A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52" name="Picture 18">
          <a:extLst>
            <a:ext uri="{FF2B5EF4-FFF2-40B4-BE49-F238E27FC236}">
              <a16:creationId xmlns:a16="http://schemas.microsoft.com/office/drawing/2014/main" id="{F93E0066-7470-4A3A-A803-04CEEB180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153" name="Picture 23">
          <a:extLst>
            <a:ext uri="{FF2B5EF4-FFF2-40B4-BE49-F238E27FC236}">
              <a16:creationId xmlns:a16="http://schemas.microsoft.com/office/drawing/2014/main" id="{60A649C1-157E-4D80-991D-F143B1A21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154" name="Picture 24">
          <a:extLst>
            <a:ext uri="{FF2B5EF4-FFF2-40B4-BE49-F238E27FC236}">
              <a16:creationId xmlns:a16="http://schemas.microsoft.com/office/drawing/2014/main" id="{477B7FE6-A09B-44F5-96A0-0B264A0A3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155" name="Picture 25">
          <a:extLst>
            <a:ext uri="{FF2B5EF4-FFF2-40B4-BE49-F238E27FC236}">
              <a16:creationId xmlns:a16="http://schemas.microsoft.com/office/drawing/2014/main" id="{33F45196-973D-4D06-BF68-6841C65F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156" name="Picture 26">
          <a:extLst>
            <a:ext uri="{FF2B5EF4-FFF2-40B4-BE49-F238E27FC236}">
              <a16:creationId xmlns:a16="http://schemas.microsoft.com/office/drawing/2014/main" id="{6862B2FD-CE85-41E5-A895-2EDD58F31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157" name="Picture 27">
          <a:extLst>
            <a:ext uri="{FF2B5EF4-FFF2-40B4-BE49-F238E27FC236}">
              <a16:creationId xmlns:a16="http://schemas.microsoft.com/office/drawing/2014/main" id="{22580AD4-F489-46CB-A41D-5E9F3023F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158" name="Picture 28">
          <a:extLst>
            <a:ext uri="{FF2B5EF4-FFF2-40B4-BE49-F238E27FC236}">
              <a16:creationId xmlns:a16="http://schemas.microsoft.com/office/drawing/2014/main" id="{5640708D-AC1F-4365-AE76-E0A48BC96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159" name="Picture 29">
          <a:extLst>
            <a:ext uri="{FF2B5EF4-FFF2-40B4-BE49-F238E27FC236}">
              <a16:creationId xmlns:a16="http://schemas.microsoft.com/office/drawing/2014/main" id="{FC670752-CD1D-43B7-A097-77F874518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60" name="Picture 21">
          <a:extLst>
            <a:ext uri="{FF2B5EF4-FFF2-40B4-BE49-F238E27FC236}">
              <a16:creationId xmlns:a16="http://schemas.microsoft.com/office/drawing/2014/main" id="{FC113EAA-ADD3-4695-A55F-7F8662C41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61" name="Picture 21">
          <a:extLst>
            <a:ext uri="{FF2B5EF4-FFF2-40B4-BE49-F238E27FC236}">
              <a16:creationId xmlns:a16="http://schemas.microsoft.com/office/drawing/2014/main" id="{BF84C281-144F-4570-89B9-BD1C50788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162" name="Picture 32">
          <a:extLst>
            <a:ext uri="{FF2B5EF4-FFF2-40B4-BE49-F238E27FC236}">
              <a16:creationId xmlns:a16="http://schemas.microsoft.com/office/drawing/2014/main" id="{EFAE3F9A-574F-405F-B958-822C655DA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163" name="Picture 12">
          <a:extLst>
            <a:ext uri="{FF2B5EF4-FFF2-40B4-BE49-F238E27FC236}">
              <a16:creationId xmlns:a16="http://schemas.microsoft.com/office/drawing/2014/main" id="{A0E6E954-2DBD-4D63-9CAD-02674F591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164" name="Picture 13">
          <a:extLst>
            <a:ext uri="{FF2B5EF4-FFF2-40B4-BE49-F238E27FC236}">
              <a16:creationId xmlns:a16="http://schemas.microsoft.com/office/drawing/2014/main" id="{7D960D24-2203-456A-BCEB-4714FD0EF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165" name="Picture 14">
          <a:extLst>
            <a:ext uri="{FF2B5EF4-FFF2-40B4-BE49-F238E27FC236}">
              <a16:creationId xmlns:a16="http://schemas.microsoft.com/office/drawing/2014/main" id="{BC3EDF36-AE36-4D4D-AE3F-56CC96B51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166" name="Picture 15">
          <a:extLst>
            <a:ext uri="{FF2B5EF4-FFF2-40B4-BE49-F238E27FC236}">
              <a16:creationId xmlns:a16="http://schemas.microsoft.com/office/drawing/2014/main" id="{7B22558F-241E-48A4-8490-13E6D02CB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167" name="Picture 16">
          <a:extLst>
            <a:ext uri="{FF2B5EF4-FFF2-40B4-BE49-F238E27FC236}">
              <a16:creationId xmlns:a16="http://schemas.microsoft.com/office/drawing/2014/main" id="{BD37F6EA-7828-46AB-BDFD-B42D74657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168" name="Picture 17">
          <a:extLst>
            <a:ext uri="{FF2B5EF4-FFF2-40B4-BE49-F238E27FC236}">
              <a16:creationId xmlns:a16="http://schemas.microsoft.com/office/drawing/2014/main" id="{763D46C9-6393-4F15-B08F-67F6737CB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169" name="Picture 18">
          <a:extLst>
            <a:ext uri="{FF2B5EF4-FFF2-40B4-BE49-F238E27FC236}">
              <a16:creationId xmlns:a16="http://schemas.microsoft.com/office/drawing/2014/main" id="{16269145-A11E-42FC-9A8E-01F8E5104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170" name="Picture 12">
          <a:extLst>
            <a:ext uri="{FF2B5EF4-FFF2-40B4-BE49-F238E27FC236}">
              <a16:creationId xmlns:a16="http://schemas.microsoft.com/office/drawing/2014/main" id="{FA366FDB-4705-4518-858B-7E7536901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171" name="Picture 13">
          <a:extLst>
            <a:ext uri="{FF2B5EF4-FFF2-40B4-BE49-F238E27FC236}">
              <a16:creationId xmlns:a16="http://schemas.microsoft.com/office/drawing/2014/main" id="{62640FFF-A163-4F90-B89D-00DDD1F43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172" name="Picture 14">
          <a:extLst>
            <a:ext uri="{FF2B5EF4-FFF2-40B4-BE49-F238E27FC236}">
              <a16:creationId xmlns:a16="http://schemas.microsoft.com/office/drawing/2014/main" id="{22061FF8-87E8-48EB-A392-870E08D27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173" name="Picture 15">
          <a:extLst>
            <a:ext uri="{FF2B5EF4-FFF2-40B4-BE49-F238E27FC236}">
              <a16:creationId xmlns:a16="http://schemas.microsoft.com/office/drawing/2014/main" id="{A4DACDCE-708B-49B5-84CC-6A9E89D59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174" name="Picture 16">
          <a:extLst>
            <a:ext uri="{FF2B5EF4-FFF2-40B4-BE49-F238E27FC236}">
              <a16:creationId xmlns:a16="http://schemas.microsoft.com/office/drawing/2014/main" id="{B8D242A9-DF59-4407-AC0B-9E7B5709B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175" name="Picture 17">
          <a:extLst>
            <a:ext uri="{FF2B5EF4-FFF2-40B4-BE49-F238E27FC236}">
              <a16:creationId xmlns:a16="http://schemas.microsoft.com/office/drawing/2014/main" id="{F602FF1C-4921-42FA-8BA4-0E7E56E0F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176" name="Picture 18">
          <a:extLst>
            <a:ext uri="{FF2B5EF4-FFF2-40B4-BE49-F238E27FC236}">
              <a16:creationId xmlns:a16="http://schemas.microsoft.com/office/drawing/2014/main" id="{696E7F9C-14D2-4270-89DA-13BB24059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177" name="Picture 23">
          <a:extLst>
            <a:ext uri="{FF2B5EF4-FFF2-40B4-BE49-F238E27FC236}">
              <a16:creationId xmlns:a16="http://schemas.microsoft.com/office/drawing/2014/main" id="{F376D13B-0E0F-4FD6-8DA4-421754BCC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178" name="Picture 24">
          <a:extLst>
            <a:ext uri="{FF2B5EF4-FFF2-40B4-BE49-F238E27FC236}">
              <a16:creationId xmlns:a16="http://schemas.microsoft.com/office/drawing/2014/main" id="{C70650AA-65E4-4AB9-805E-FDBA85FDB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179" name="Picture 25">
          <a:extLst>
            <a:ext uri="{FF2B5EF4-FFF2-40B4-BE49-F238E27FC236}">
              <a16:creationId xmlns:a16="http://schemas.microsoft.com/office/drawing/2014/main" id="{99D054BE-B665-4422-BC53-10CEDE41C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180" name="Picture 26">
          <a:extLst>
            <a:ext uri="{FF2B5EF4-FFF2-40B4-BE49-F238E27FC236}">
              <a16:creationId xmlns:a16="http://schemas.microsoft.com/office/drawing/2014/main" id="{B981072A-35C0-4D19-881F-DD091833B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181" name="Picture 27">
          <a:extLst>
            <a:ext uri="{FF2B5EF4-FFF2-40B4-BE49-F238E27FC236}">
              <a16:creationId xmlns:a16="http://schemas.microsoft.com/office/drawing/2014/main" id="{35FA966F-511D-48ED-84E7-46990449E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182" name="Picture 28">
          <a:extLst>
            <a:ext uri="{FF2B5EF4-FFF2-40B4-BE49-F238E27FC236}">
              <a16:creationId xmlns:a16="http://schemas.microsoft.com/office/drawing/2014/main" id="{9DFCFB8C-7751-4C72-AE89-301E34AC7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183" name="Picture 29">
          <a:extLst>
            <a:ext uri="{FF2B5EF4-FFF2-40B4-BE49-F238E27FC236}">
              <a16:creationId xmlns:a16="http://schemas.microsoft.com/office/drawing/2014/main" id="{1D094690-53C1-4303-B2D0-333264587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184" name="Picture 21">
          <a:extLst>
            <a:ext uri="{FF2B5EF4-FFF2-40B4-BE49-F238E27FC236}">
              <a16:creationId xmlns:a16="http://schemas.microsoft.com/office/drawing/2014/main" id="{53D93B84-CF10-43B8-8403-220A7251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185" name="Picture 21">
          <a:extLst>
            <a:ext uri="{FF2B5EF4-FFF2-40B4-BE49-F238E27FC236}">
              <a16:creationId xmlns:a16="http://schemas.microsoft.com/office/drawing/2014/main" id="{1B00AEDC-9A24-4185-835B-EBEC492BF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186" name="Picture 32">
          <a:extLst>
            <a:ext uri="{FF2B5EF4-FFF2-40B4-BE49-F238E27FC236}">
              <a16:creationId xmlns:a16="http://schemas.microsoft.com/office/drawing/2014/main" id="{343917FB-14CF-4807-BB35-B6F63DC3F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187" name="Picture 12">
          <a:extLst>
            <a:ext uri="{FF2B5EF4-FFF2-40B4-BE49-F238E27FC236}">
              <a16:creationId xmlns:a16="http://schemas.microsoft.com/office/drawing/2014/main" id="{705A68C8-0E8A-4EB3-B1EC-6961D424D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188" name="Picture 13">
          <a:extLst>
            <a:ext uri="{FF2B5EF4-FFF2-40B4-BE49-F238E27FC236}">
              <a16:creationId xmlns:a16="http://schemas.microsoft.com/office/drawing/2014/main" id="{98F61408-F675-4830-8560-BC213E06A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189" name="Picture 14">
          <a:extLst>
            <a:ext uri="{FF2B5EF4-FFF2-40B4-BE49-F238E27FC236}">
              <a16:creationId xmlns:a16="http://schemas.microsoft.com/office/drawing/2014/main" id="{8482B97D-7DAE-489C-B68D-543773D86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190" name="Picture 15">
          <a:extLst>
            <a:ext uri="{FF2B5EF4-FFF2-40B4-BE49-F238E27FC236}">
              <a16:creationId xmlns:a16="http://schemas.microsoft.com/office/drawing/2014/main" id="{F15EA6FB-DCD8-4A77-8F8F-2592C605B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191" name="Picture 16">
          <a:extLst>
            <a:ext uri="{FF2B5EF4-FFF2-40B4-BE49-F238E27FC236}">
              <a16:creationId xmlns:a16="http://schemas.microsoft.com/office/drawing/2014/main" id="{1FF2847A-E1AC-4948-BE48-9AC04557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192" name="Picture 17">
          <a:extLst>
            <a:ext uri="{FF2B5EF4-FFF2-40B4-BE49-F238E27FC236}">
              <a16:creationId xmlns:a16="http://schemas.microsoft.com/office/drawing/2014/main" id="{3C9B7913-82C8-4402-8953-5E1226DFA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193" name="Picture 18">
          <a:extLst>
            <a:ext uri="{FF2B5EF4-FFF2-40B4-BE49-F238E27FC236}">
              <a16:creationId xmlns:a16="http://schemas.microsoft.com/office/drawing/2014/main" id="{0FC80226-7077-4E95-819F-F7BA2AA55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194" name="Picture 12">
          <a:extLst>
            <a:ext uri="{FF2B5EF4-FFF2-40B4-BE49-F238E27FC236}">
              <a16:creationId xmlns:a16="http://schemas.microsoft.com/office/drawing/2014/main" id="{8630F8AE-DCDB-4C28-AC1B-112CB7E6E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195" name="Picture 13">
          <a:extLst>
            <a:ext uri="{FF2B5EF4-FFF2-40B4-BE49-F238E27FC236}">
              <a16:creationId xmlns:a16="http://schemas.microsoft.com/office/drawing/2014/main" id="{2D115112-E8AE-4959-9837-110AB20A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196" name="Picture 14">
          <a:extLst>
            <a:ext uri="{FF2B5EF4-FFF2-40B4-BE49-F238E27FC236}">
              <a16:creationId xmlns:a16="http://schemas.microsoft.com/office/drawing/2014/main" id="{65BB8121-52CE-451A-89D3-CA639E52F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197" name="Picture 15">
          <a:extLst>
            <a:ext uri="{FF2B5EF4-FFF2-40B4-BE49-F238E27FC236}">
              <a16:creationId xmlns:a16="http://schemas.microsoft.com/office/drawing/2014/main" id="{48CAACF2-2476-46C8-BCEE-23628667D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198" name="Picture 16">
          <a:extLst>
            <a:ext uri="{FF2B5EF4-FFF2-40B4-BE49-F238E27FC236}">
              <a16:creationId xmlns:a16="http://schemas.microsoft.com/office/drawing/2014/main" id="{90D0B7ED-C9AB-41C1-B18F-B41690F13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199" name="Picture 17">
          <a:extLst>
            <a:ext uri="{FF2B5EF4-FFF2-40B4-BE49-F238E27FC236}">
              <a16:creationId xmlns:a16="http://schemas.microsoft.com/office/drawing/2014/main" id="{D437FC4A-C624-489C-9513-0FA7A3497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200" name="Picture 18">
          <a:extLst>
            <a:ext uri="{FF2B5EF4-FFF2-40B4-BE49-F238E27FC236}">
              <a16:creationId xmlns:a16="http://schemas.microsoft.com/office/drawing/2014/main" id="{10734ABB-0A4E-48A4-A118-9C25958FC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201" name="Picture 23">
          <a:extLst>
            <a:ext uri="{FF2B5EF4-FFF2-40B4-BE49-F238E27FC236}">
              <a16:creationId xmlns:a16="http://schemas.microsoft.com/office/drawing/2014/main" id="{BF0F8623-EB23-40B3-A51E-B94F7DA33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202" name="Picture 24">
          <a:extLst>
            <a:ext uri="{FF2B5EF4-FFF2-40B4-BE49-F238E27FC236}">
              <a16:creationId xmlns:a16="http://schemas.microsoft.com/office/drawing/2014/main" id="{845DAFE4-4F59-4C3B-8CB9-15B0CE58D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203" name="Picture 25">
          <a:extLst>
            <a:ext uri="{FF2B5EF4-FFF2-40B4-BE49-F238E27FC236}">
              <a16:creationId xmlns:a16="http://schemas.microsoft.com/office/drawing/2014/main" id="{7BC98779-DBBA-4670-9492-604120931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204" name="Picture 26">
          <a:extLst>
            <a:ext uri="{FF2B5EF4-FFF2-40B4-BE49-F238E27FC236}">
              <a16:creationId xmlns:a16="http://schemas.microsoft.com/office/drawing/2014/main" id="{7E3E3DBC-002A-4FFA-9474-7CD502AB5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205" name="Picture 27">
          <a:extLst>
            <a:ext uri="{FF2B5EF4-FFF2-40B4-BE49-F238E27FC236}">
              <a16:creationId xmlns:a16="http://schemas.microsoft.com/office/drawing/2014/main" id="{DB473D5F-71D6-42FD-A488-E154897E5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206" name="Picture 28">
          <a:extLst>
            <a:ext uri="{FF2B5EF4-FFF2-40B4-BE49-F238E27FC236}">
              <a16:creationId xmlns:a16="http://schemas.microsoft.com/office/drawing/2014/main" id="{B9A484DB-91D1-40C1-A5AD-AF7EEAFB3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207" name="Picture 29">
          <a:extLst>
            <a:ext uri="{FF2B5EF4-FFF2-40B4-BE49-F238E27FC236}">
              <a16:creationId xmlns:a16="http://schemas.microsoft.com/office/drawing/2014/main" id="{F1A85D55-94AC-4F69-82F3-A15EFC2F7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208" name="Picture 21">
          <a:extLst>
            <a:ext uri="{FF2B5EF4-FFF2-40B4-BE49-F238E27FC236}">
              <a16:creationId xmlns:a16="http://schemas.microsoft.com/office/drawing/2014/main" id="{9647E05B-0FBE-4D28-88FB-87BF952C5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209" name="Picture 21">
          <a:extLst>
            <a:ext uri="{FF2B5EF4-FFF2-40B4-BE49-F238E27FC236}">
              <a16:creationId xmlns:a16="http://schemas.microsoft.com/office/drawing/2014/main" id="{6BC4669F-5915-46DE-8198-FBB18B7A1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210" name="Picture 32">
          <a:extLst>
            <a:ext uri="{FF2B5EF4-FFF2-40B4-BE49-F238E27FC236}">
              <a16:creationId xmlns:a16="http://schemas.microsoft.com/office/drawing/2014/main" id="{C9348CFD-2AA1-40B4-B51C-B0C5DA926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211" name="Picture 12">
          <a:extLst>
            <a:ext uri="{FF2B5EF4-FFF2-40B4-BE49-F238E27FC236}">
              <a16:creationId xmlns:a16="http://schemas.microsoft.com/office/drawing/2014/main" id="{86C2C76B-BE37-4E19-B74A-AC35D4AAC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212" name="Picture 13">
          <a:extLst>
            <a:ext uri="{FF2B5EF4-FFF2-40B4-BE49-F238E27FC236}">
              <a16:creationId xmlns:a16="http://schemas.microsoft.com/office/drawing/2014/main" id="{59622D10-F63C-49AC-8125-B8007FDFA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213" name="Picture 14">
          <a:extLst>
            <a:ext uri="{FF2B5EF4-FFF2-40B4-BE49-F238E27FC236}">
              <a16:creationId xmlns:a16="http://schemas.microsoft.com/office/drawing/2014/main" id="{8C84CF43-EEF5-43B5-BE43-F788F53D8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214" name="Picture 15">
          <a:extLst>
            <a:ext uri="{FF2B5EF4-FFF2-40B4-BE49-F238E27FC236}">
              <a16:creationId xmlns:a16="http://schemas.microsoft.com/office/drawing/2014/main" id="{0D2C9B1F-66AF-4243-89B2-E888EEDE7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215" name="Picture 16">
          <a:extLst>
            <a:ext uri="{FF2B5EF4-FFF2-40B4-BE49-F238E27FC236}">
              <a16:creationId xmlns:a16="http://schemas.microsoft.com/office/drawing/2014/main" id="{7F4424D2-975A-434D-9EC3-59B8F138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216" name="Picture 17">
          <a:extLst>
            <a:ext uri="{FF2B5EF4-FFF2-40B4-BE49-F238E27FC236}">
              <a16:creationId xmlns:a16="http://schemas.microsoft.com/office/drawing/2014/main" id="{DE44C2B6-A219-447B-82C4-A11429F77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217" name="Picture 18">
          <a:extLst>
            <a:ext uri="{FF2B5EF4-FFF2-40B4-BE49-F238E27FC236}">
              <a16:creationId xmlns:a16="http://schemas.microsoft.com/office/drawing/2014/main" id="{6393323C-08C8-4DD5-92E0-23915600E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218" name="Picture 12">
          <a:extLst>
            <a:ext uri="{FF2B5EF4-FFF2-40B4-BE49-F238E27FC236}">
              <a16:creationId xmlns:a16="http://schemas.microsoft.com/office/drawing/2014/main" id="{50FCDE35-7A78-4EB2-AA4D-1D279031B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219" name="Picture 13">
          <a:extLst>
            <a:ext uri="{FF2B5EF4-FFF2-40B4-BE49-F238E27FC236}">
              <a16:creationId xmlns:a16="http://schemas.microsoft.com/office/drawing/2014/main" id="{AFEB516A-474F-4D3A-B1F9-88DAB5498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220" name="Picture 14">
          <a:extLst>
            <a:ext uri="{FF2B5EF4-FFF2-40B4-BE49-F238E27FC236}">
              <a16:creationId xmlns:a16="http://schemas.microsoft.com/office/drawing/2014/main" id="{9E3B7522-1EA4-4535-B22C-238B258CA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221" name="Picture 15">
          <a:extLst>
            <a:ext uri="{FF2B5EF4-FFF2-40B4-BE49-F238E27FC236}">
              <a16:creationId xmlns:a16="http://schemas.microsoft.com/office/drawing/2014/main" id="{41FD59EF-1852-46CB-9F1B-45D33B2A0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222" name="Picture 16">
          <a:extLst>
            <a:ext uri="{FF2B5EF4-FFF2-40B4-BE49-F238E27FC236}">
              <a16:creationId xmlns:a16="http://schemas.microsoft.com/office/drawing/2014/main" id="{062ACE7B-C409-4C01-85C7-27C130A54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223" name="Picture 17">
          <a:extLst>
            <a:ext uri="{FF2B5EF4-FFF2-40B4-BE49-F238E27FC236}">
              <a16:creationId xmlns:a16="http://schemas.microsoft.com/office/drawing/2014/main" id="{0BE6DC39-466B-4E02-9160-8377BDFA8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224" name="Picture 18">
          <a:extLst>
            <a:ext uri="{FF2B5EF4-FFF2-40B4-BE49-F238E27FC236}">
              <a16:creationId xmlns:a16="http://schemas.microsoft.com/office/drawing/2014/main" id="{6440F4A3-ADE8-4F14-84E5-501AFB5B6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225" name="Picture 23">
          <a:extLst>
            <a:ext uri="{FF2B5EF4-FFF2-40B4-BE49-F238E27FC236}">
              <a16:creationId xmlns:a16="http://schemas.microsoft.com/office/drawing/2014/main" id="{ED8D1A53-0B0E-4F99-9C7A-A01E7C847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226" name="Picture 24">
          <a:extLst>
            <a:ext uri="{FF2B5EF4-FFF2-40B4-BE49-F238E27FC236}">
              <a16:creationId xmlns:a16="http://schemas.microsoft.com/office/drawing/2014/main" id="{054A335D-CE1A-40EF-A732-3CF3AF210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227" name="Picture 25">
          <a:extLst>
            <a:ext uri="{FF2B5EF4-FFF2-40B4-BE49-F238E27FC236}">
              <a16:creationId xmlns:a16="http://schemas.microsoft.com/office/drawing/2014/main" id="{92AC40DD-7B57-4F45-9840-ED8FC5620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228" name="Picture 26">
          <a:extLst>
            <a:ext uri="{FF2B5EF4-FFF2-40B4-BE49-F238E27FC236}">
              <a16:creationId xmlns:a16="http://schemas.microsoft.com/office/drawing/2014/main" id="{3A02396E-AFDB-4619-B9A4-DEEB3680A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229" name="Picture 27">
          <a:extLst>
            <a:ext uri="{FF2B5EF4-FFF2-40B4-BE49-F238E27FC236}">
              <a16:creationId xmlns:a16="http://schemas.microsoft.com/office/drawing/2014/main" id="{451344CC-2FD8-42FE-ADEF-7EC804B52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230" name="Picture 28">
          <a:extLst>
            <a:ext uri="{FF2B5EF4-FFF2-40B4-BE49-F238E27FC236}">
              <a16:creationId xmlns:a16="http://schemas.microsoft.com/office/drawing/2014/main" id="{90420116-6CAE-4BC3-AADD-E338FD4FD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231" name="Picture 29">
          <a:extLst>
            <a:ext uri="{FF2B5EF4-FFF2-40B4-BE49-F238E27FC236}">
              <a16:creationId xmlns:a16="http://schemas.microsoft.com/office/drawing/2014/main" id="{B6EDA7BD-28B7-4236-9E3B-7A7127590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232" name="Picture 21">
          <a:extLst>
            <a:ext uri="{FF2B5EF4-FFF2-40B4-BE49-F238E27FC236}">
              <a16:creationId xmlns:a16="http://schemas.microsoft.com/office/drawing/2014/main" id="{95CF556F-D72B-4CC0-A97A-4314FC775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233" name="Picture 21">
          <a:extLst>
            <a:ext uri="{FF2B5EF4-FFF2-40B4-BE49-F238E27FC236}">
              <a16:creationId xmlns:a16="http://schemas.microsoft.com/office/drawing/2014/main" id="{367EB697-2D7F-4443-9130-E9A79E62D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234" name="Picture 32">
          <a:extLst>
            <a:ext uri="{FF2B5EF4-FFF2-40B4-BE49-F238E27FC236}">
              <a16:creationId xmlns:a16="http://schemas.microsoft.com/office/drawing/2014/main" id="{2AD478A2-B084-400F-8710-1941B8D05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35" name="Picture 12">
          <a:extLst>
            <a:ext uri="{FF2B5EF4-FFF2-40B4-BE49-F238E27FC236}">
              <a16:creationId xmlns:a16="http://schemas.microsoft.com/office/drawing/2014/main" id="{B44C7F0E-FE3B-40D6-957D-292CD93EF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36" name="Picture 13">
          <a:extLst>
            <a:ext uri="{FF2B5EF4-FFF2-40B4-BE49-F238E27FC236}">
              <a16:creationId xmlns:a16="http://schemas.microsoft.com/office/drawing/2014/main" id="{885BDF4E-12DA-4F49-A483-8FD9447A6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37" name="Picture 14">
          <a:extLst>
            <a:ext uri="{FF2B5EF4-FFF2-40B4-BE49-F238E27FC236}">
              <a16:creationId xmlns:a16="http://schemas.microsoft.com/office/drawing/2014/main" id="{1893823A-3218-4200-B842-AE790C121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38" name="Picture 15">
          <a:extLst>
            <a:ext uri="{FF2B5EF4-FFF2-40B4-BE49-F238E27FC236}">
              <a16:creationId xmlns:a16="http://schemas.microsoft.com/office/drawing/2014/main" id="{84383B68-7A4B-4C22-A388-93EF699C6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39" name="Picture 16">
          <a:extLst>
            <a:ext uri="{FF2B5EF4-FFF2-40B4-BE49-F238E27FC236}">
              <a16:creationId xmlns:a16="http://schemas.microsoft.com/office/drawing/2014/main" id="{AE68962A-EF05-46F1-990A-FA4E1F898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40" name="Picture 17">
          <a:extLst>
            <a:ext uri="{FF2B5EF4-FFF2-40B4-BE49-F238E27FC236}">
              <a16:creationId xmlns:a16="http://schemas.microsoft.com/office/drawing/2014/main" id="{10A6C558-5378-488F-9867-40AF52685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41" name="Picture 18">
          <a:extLst>
            <a:ext uri="{FF2B5EF4-FFF2-40B4-BE49-F238E27FC236}">
              <a16:creationId xmlns:a16="http://schemas.microsoft.com/office/drawing/2014/main" id="{DE140ACE-578B-417A-B474-B03C8D3A8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42" name="Picture 12">
          <a:extLst>
            <a:ext uri="{FF2B5EF4-FFF2-40B4-BE49-F238E27FC236}">
              <a16:creationId xmlns:a16="http://schemas.microsoft.com/office/drawing/2014/main" id="{80EFAF33-7793-447D-B665-70A0C6D78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43" name="Picture 13">
          <a:extLst>
            <a:ext uri="{FF2B5EF4-FFF2-40B4-BE49-F238E27FC236}">
              <a16:creationId xmlns:a16="http://schemas.microsoft.com/office/drawing/2014/main" id="{178B5985-9123-4053-9AEF-E54EB8B89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44" name="Picture 14">
          <a:extLst>
            <a:ext uri="{FF2B5EF4-FFF2-40B4-BE49-F238E27FC236}">
              <a16:creationId xmlns:a16="http://schemas.microsoft.com/office/drawing/2014/main" id="{CB0881BB-D5DB-40AE-B6F5-5C1794767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45" name="Picture 15">
          <a:extLst>
            <a:ext uri="{FF2B5EF4-FFF2-40B4-BE49-F238E27FC236}">
              <a16:creationId xmlns:a16="http://schemas.microsoft.com/office/drawing/2014/main" id="{53ED58E1-09F6-4118-9E58-A9F1B2BC4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46" name="Picture 16">
          <a:extLst>
            <a:ext uri="{FF2B5EF4-FFF2-40B4-BE49-F238E27FC236}">
              <a16:creationId xmlns:a16="http://schemas.microsoft.com/office/drawing/2014/main" id="{30970C03-4042-484F-BD83-79783D7F5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47" name="Picture 17">
          <a:extLst>
            <a:ext uri="{FF2B5EF4-FFF2-40B4-BE49-F238E27FC236}">
              <a16:creationId xmlns:a16="http://schemas.microsoft.com/office/drawing/2014/main" id="{CFE141FB-B28A-44A8-961E-204C2FB36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48" name="Picture 18">
          <a:extLst>
            <a:ext uri="{FF2B5EF4-FFF2-40B4-BE49-F238E27FC236}">
              <a16:creationId xmlns:a16="http://schemas.microsoft.com/office/drawing/2014/main" id="{8653FAA6-E80C-4CDD-8115-20E62F84D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49" name="Picture 23">
          <a:extLst>
            <a:ext uri="{FF2B5EF4-FFF2-40B4-BE49-F238E27FC236}">
              <a16:creationId xmlns:a16="http://schemas.microsoft.com/office/drawing/2014/main" id="{DFFF51B4-629E-4125-8CB9-482D7FA45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50" name="Picture 24">
          <a:extLst>
            <a:ext uri="{FF2B5EF4-FFF2-40B4-BE49-F238E27FC236}">
              <a16:creationId xmlns:a16="http://schemas.microsoft.com/office/drawing/2014/main" id="{A42C4F1E-BC7A-4893-920A-BE9EDFBB8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51" name="Picture 25">
          <a:extLst>
            <a:ext uri="{FF2B5EF4-FFF2-40B4-BE49-F238E27FC236}">
              <a16:creationId xmlns:a16="http://schemas.microsoft.com/office/drawing/2014/main" id="{E2CAD2F1-8AEF-4B1B-8CE8-D294D9B5B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52" name="Picture 26">
          <a:extLst>
            <a:ext uri="{FF2B5EF4-FFF2-40B4-BE49-F238E27FC236}">
              <a16:creationId xmlns:a16="http://schemas.microsoft.com/office/drawing/2014/main" id="{DD39E571-6189-4C04-BE15-D3E1482A4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53" name="Picture 27">
          <a:extLst>
            <a:ext uri="{FF2B5EF4-FFF2-40B4-BE49-F238E27FC236}">
              <a16:creationId xmlns:a16="http://schemas.microsoft.com/office/drawing/2014/main" id="{B4FD5224-A45F-4D83-8139-2E9EC28CE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54" name="Picture 28">
          <a:extLst>
            <a:ext uri="{FF2B5EF4-FFF2-40B4-BE49-F238E27FC236}">
              <a16:creationId xmlns:a16="http://schemas.microsoft.com/office/drawing/2014/main" id="{DF211E7B-AE73-48A5-A40F-93D6983E1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55" name="Picture 29">
          <a:extLst>
            <a:ext uri="{FF2B5EF4-FFF2-40B4-BE49-F238E27FC236}">
              <a16:creationId xmlns:a16="http://schemas.microsoft.com/office/drawing/2014/main" id="{7265325D-F0EC-4102-879A-7C36001D7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256" name="Picture 21">
          <a:extLst>
            <a:ext uri="{FF2B5EF4-FFF2-40B4-BE49-F238E27FC236}">
              <a16:creationId xmlns:a16="http://schemas.microsoft.com/office/drawing/2014/main" id="{1BFD19E3-5FDE-437A-85A8-C1E3100A7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257" name="Picture 21">
          <a:extLst>
            <a:ext uri="{FF2B5EF4-FFF2-40B4-BE49-F238E27FC236}">
              <a16:creationId xmlns:a16="http://schemas.microsoft.com/office/drawing/2014/main" id="{4FDC4B44-8A7C-4E23-B402-738AD420E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258" name="Picture 32">
          <a:extLst>
            <a:ext uri="{FF2B5EF4-FFF2-40B4-BE49-F238E27FC236}">
              <a16:creationId xmlns:a16="http://schemas.microsoft.com/office/drawing/2014/main" id="{25B90E09-FAB4-448E-82EC-951DEEF18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59" name="Picture 12">
          <a:extLst>
            <a:ext uri="{FF2B5EF4-FFF2-40B4-BE49-F238E27FC236}">
              <a16:creationId xmlns:a16="http://schemas.microsoft.com/office/drawing/2014/main" id="{AA81B522-19CC-4B82-B33A-70482FB46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60" name="Picture 13">
          <a:extLst>
            <a:ext uri="{FF2B5EF4-FFF2-40B4-BE49-F238E27FC236}">
              <a16:creationId xmlns:a16="http://schemas.microsoft.com/office/drawing/2014/main" id="{B3FD7022-4F88-4B8D-B6AD-3296F71F5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61" name="Picture 14">
          <a:extLst>
            <a:ext uri="{FF2B5EF4-FFF2-40B4-BE49-F238E27FC236}">
              <a16:creationId xmlns:a16="http://schemas.microsoft.com/office/drawing/2014/main" id="{C0B970DA-CAB0-4EE7-9889-DC33343A4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62" name="Picture 15">
          <a:extLst>
            <a:ext uri="{FF2B5EF4-FFF2-40B4-BE49-F238E27FC236}">
              <a16:creationId xmlns:a16="http://schemas.microsoft.com/office/drawing/2014/main" id="{DE85D843-16D2-4417-B8C2-1F43BAAF9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63" name="Picture 16">
          <a:extLst>
            <a:ext uri="{FF2B5EF4-FFF2-40B4-BE49-F238E27FC236}">
              <a16:creationId xmlns:a16="http://schemas.microsoft.com/office/drawing/2014/main" id="{F0CF5D7E-CABB-4425-9092-4DAE50EAF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64" name="Picture 17">
          <a:extLst>
            <a:ext uri="{FF2B5EF4-FFF2-40B4-BE49-F238E27FC236}">
              <a16:creationId xmlns:a16="http://schemas.microsoft.com/office/drawing/2014/main" id="{8388CF4E-92D0-4FB0-9C5A-0592A2EE9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65" name="Picture 18">
          <a:extLst>
            <a:ext uri="{FF2B5EF4-FFF2-40B4-BE49-F238E27FC236}">
              <a16:creationId xmlns:a16="http://schemas.microsoft.com/office/drawing/2014/main" id="{5BA6646B-85E9-4335-89DD-5A23DBC40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66" name="Picture 12">
          <a:extLst>
            <a:ext uri="{FF2B5EF4-FFF2-40B4-BE49-F238E27FC236}">
              <a16:creationId xmlns:a16="http://schemas.microsoft.com/office/drawing/2014/main" id="{8F2DC666-D7CD-4D51-AE93-A86B0CB9D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67" name="Picture 13">
          <a:extLst>
            <a:ext uri="{FF2B5EF4-FFF2-40B4-BE49-F238E27FC236}">
              <a16:creationId xmlns:a16="http://schemas.microsoft.com/office/drawing/2014/main" id="{356E8643-3D50-4B37-9621-A5642C9D7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68" name="Picture 14">
          <a:extLst>
            <a:ext uri="{FF2B5EF4-FFF2-40B4-BE49-F238E27FC236}">
              <a16:creationId xmlns:a16="http://schemas.microsoft.com/office/drawing/2014/main" id="{97DCE6B8-DE42-4397-B6D4-93B7B0B23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69" name="Picture 15">
          <a:extLst>
            <a:ext uri="{FF2B5EF4-FFF2-40B4-BE49-F238E27FC236}">
              <a16:creationId xmlns:a16="http://schemas.microsoft.com/office/drawing/2014/main" id="{26C6E334-51AF-46C0-9084-BC05327A6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70" name="Picture 16">
          <a:extLst>
            <a:ext uri="{FF2B5EF4-FFF2-40B4-BE49-F238E27FC236}">
              <a16:creationId xmlns:a16="http://schemas.microsoft.com/office/drawing/2014/main" id="{7E441985-15A9-41E5-B433-5A473517F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71" name="Picture 17">
          <a:extLst>
            <a:ext uri="{FF2B5EF4-FFF2-40B4-BE49-F238E27FC236}">
              <a16:creationId xmlns:a16="http://schemas.microsoft.com/office/drawing/2014/main" id="{9DA9B06B-1BAD-40E4-82FD-ECE6D45E3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72" name="Picture 18">
          <a:extLst>
            <a:ext uri="{FF2B5EF4-FFF2-40B4-BE49-F238E27FC236}">
              <a16:creationId xmlns:a16="http://schemas.microsoft.com/office/drawing/2014/main" id="{1EC189A8-CB3E-452D-9733-D15876DFF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73" name="Picture 23">
          <a:extLst>
            <a:ext uri="{FF2B5EF4-FFF2-40B4-BE49-F238E27FC236}">
              <a16:creationId xmlns:a16="http://schemas.microsoft.com/office/drawing/2014/main" id="{9F517E29-5504-4D78-A351-514210D7C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74" name="Picture 24">
          <a:extLst>
            <a:ext uri="{FF2B5EF4-FFF2-40B4-BE49-F238E27FC236}">
              <a16:creationId xmlns:a16="http://schemas.microsoft.com/office/drawing/2014/main" id="{C29F4287-BC64-48D5-9406-4DB95C9EB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75" name="Picture 25">
          <a:extLst>
            <a:ext uri="{FF2B5EF4-FFF2-40B4-BE49-F238E27FC236}">
              <a16:creationId xmlns:a16="http://schemas.microsoft.com/office/drawing/2014/main" id="{5FC1134D-5153-48FF-881F-86FF59973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76" name="Picture 26">
          <a:extLst>
            <a:ext uri="{FF2B5EF4-FFF2-40B4-BE49-F238E27FC236}">
              <a16:creationId xmlns:a16="http://schemas.microsoft.com/office/drawing/2014/main" id="{85585A17-5BCE-4A10-AD2F-15D2EDE94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77" name="Picture 27">
          <a:extLst>
            <a:ext uri="{FF2B5EF4-FFF2-40B4-BE49-F238E27FC236}">
              <a16:creationId xmlns:a16="http://schemas.microsoft.com/office/drawing/2014/main" id="{E72715B7-CF92-4C61-B2DC-1FD13C095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78" name="Picture 28">
          <a:extLst>
            <a:ext uri="{FF2B5EF4-FFF2-40B4-BE49-F238E27FC236}">
              <a16:creationId xmlns:a16="http://schemas.microsoft.com/office/drawing/2014/main" id="{E5700DFF-F837-4428-B385-77869B49B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79" name="Picture 29">
          <a:extLst>
            <a:ext uri="{FF2B5EF4-FFF2-40B4-BE49-F238E27FC236}">
              <a16:creationId xmlns:a16="http://schemas.microsoft.com/office/drawing/2014/main" id="{1CCDEE7D-EC66-4E96-ABC5-196AE3D54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280" name="Picture 21">
          <a:extLst>
            <a:ext uri="{FF2B5EF4-FFF2-40B4-BE49-F238E27FC236}">
              <a16:creationId xmlns:a16="http://schemas.microsoft.com/office/drawing/2014/main" id="{18A8A492-FFA1-4F05-BA5A-72EE4CF88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281" name="Picture 21">
          <a:extLst>
            <a:ext uri="{FF2B5EF4-FFF2-40B4-BE49-F238E27FC236}">
              <a16:creationId xmlns:a16="http://schemas.microsoft.com/office/drawing/2014/main" id="{36DD5308-71AE-4441-AFD9-8BCFA726F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282" name="Picture 32">
          <a:extLst>
            <a:ext uri="{FF2B5EF4-FFF2-40B4-BE49-F238E27FC236}">
              <a16:creationId xmlns:a16="http://schemas.microsoft.com/office/drawing/2014/main" id="{3E7D8652-6253-46CE-9587-A9B9D716D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83" name="Picture 12">
          <a:extLst>
            <a:ext uri="{FF2B5EF4-FFF2-40B4-BE49-F238E27FC236}">
              <a16:creationId xmlns:a16="http://schemas.microsoft.com/office/drawing/2014/main" id="{96A6F192-939B-4C6F-90E5-6392D7743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84" name="Picture 13">
          <a:extLst>
            <a:ext uri="{FF2B5EF4-FFF2-40B4-BE49-F238E27FC236}">
              <a16:creationId xmlns:a16="http://schemas.microsoft.com/office/drawing/2014/main" id="{EFCF67AE-AB9F-4ECF-A83D-F44763C60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85" name="Picture 14">
          <a:extLst>
            <a:ext uri="{FF2B5EF4-FFF2-40B4-BE49-F238E27FC236}">
              <a16:creationId xmlns:a16="http://schemas.microsoft.com/office/drawing/2014/main" id="{7A713F5A-4FF4-4527-AB4C-213A67F8B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86" name="Picture 15">
          <a:extLst>
            <a:ext uri="{FF2B5EF4-FFF2-40B4-BE49-F238E27FC236}">
              <a16:creationId xmlns:a16="http://schemas.microsoft.com/office/drawing/2014/main" id="{E7EF5FBE-5E93-47B4-895A-A39B01C0A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87" name="Picture 16">
          <a:extLst>
            <a:ext uri="{FF2B5EF4-FFF2-40B4-BE49-F238E27FC236}">
              <a16:creationId xmlns:a16="http://schemas.microsoft.com/office/drawing/2014/main" id="{F7E0C95F-F5D2-42C4-8307-DF2D232BC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88" name="Picture 17">
          <a:extLst>
            <a:ext uri="{FF2B5EF4-FFF2-40B4-BE49-F238E27FC236}">
              <a16:creationId xmlns:a16="http://schemas.microsoft.com/office/drawing/2014/main" id="{73E857BF-2062-4D24-8A03-42C787C0C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89" name="Picture 18">
          <a:extLst>
            <a:ext uri="{FF2B5EF4-FFF2-40B4-BE49-F238E27FC236}">
              <a16:creationId xmlns:a16="http://schemas.microsoft.com/office/drawing/2014/main" id="{03D7C818-B8F2-4AF6-B87C-A5F817775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90" name="Picture 12">
          <a:extLst>
            <a:ext uri="{FF2B5EF4-FFF2-40B4-BE49-F238E27FC236}">
              <a16:creationId xmlns:a16="http://schemas.microsoft.com/office/drawing/2014/main" id="{C8B77859-8702-4D69-92FF-01C30AD13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91" name="Picture 13">
          <a:extLst>
            <a:ext uri="{FF2B5EF4-FFF2-40B4-BE49-F238E27FC236}">
              <a16:creationId xmlns:a16="http://schemas.microsoft.com/office/drawing/2014/main" id="{8C7052AC-8CE5-4285-9E22-C7CEE9B27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92" name="Picture 14">
          <a:extLst>
            <a:ext uri="{FF2B5EF4-FFF2-40B4-BE49-F238E27FC236}">
              <a16:creationId xmlns:a16="http://schemas.microsoft.com/office/drawing/2014/main" id="{76705F3A-3A30-4D06-9423-8E72568C2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293" name="Picture 15">
          <a:extLst>
            <a:ext uri="{FF2B5EF4-FFF2-40B4-BE49-F238E27FC236}">
              <a16:creationId xmlns:a16="http://schemas.microsoft.com/office/drawing/2014/main" id="{0E5B3B1A-AEEB-4C2F-842A-7525FB233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294" name="Picture 16">
          <a:extLst>
            <a:ext uri="{FF2B5EF4-FFF2-40B4-BE49-F238E27FC236}">
              <a16:creationId xmlns:a16="http://schemas.microsoft.com/office/drawing/2014/main" id="{F87F4D12-0E62-48FD-A2A8-F70EFB409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295" name="Picture 17">
          <a:extLst>
            <a:ext uri="{FF2B5EF4-FFF2-40B4-BE49-F238E27FC236}">
              <a16:creationId xmlns:a16="http://schemas.microsoft.com/office/drawing/2014/main" id="{0ED0A09B-AE92-4504-AFE4-3D063291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296" name="Picture 18">
          <a:extLst>
            <a:ext uri="{FF2B5EF4-FFF2-40B4-BE49-F238E27FC236}">
              <a16:creationId xmlns:a16="http://schemas.microsoft.com/office/drawing/2014/main" id="{3E7A3286-3084-4403-B535-28FDB5A3B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297" name="Picture 23">
          <a:extLst>
            <a:ext uri="{FF2B5EF4-FFF2-40B4-BE49-F238E27FC236}">
              <a16:creationId xmlns:a16="http://schemas.microsoft.com/office/drawing/2014/main" id="{5DC1CE67-E334-434B-8A4B-0BCB0C1AE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298" name="Picture 24">
          <a:extLst>
            <a:ext uri="{FF2B5EF4-FFF2-40B4-BE49-F238E27FC236}">
              <a16:creationId xmlns:a16="http://schemas.microsoft.com/office/drawing/2014/main" id="{75E087F5-4C6D-4E4B-B458-76F439248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299" name="Picture 25">
          <a:extLst>
            <a:ext uri="{FF2B5EF4-FFF2-40B4-BE49-F238E27FC236}">
              <a16:creationId xmlns:a16="http://schemas.microsoft.com/office/drawing/2014/main" id="{5C3E56FC-11E3-40B0-AB75-86C8BE159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00" name="Picture 26">
          <a:extLst>
            <a:ext uri="{FF2B5EF4-FFF2-40B4-BE49-F238E27FC236}">
              <a16:creationId xmlns:a16="http://schemas.microsoft.com/office/drawing/2014/main" id="{5C31D552-62ED-4422-AEBD-2FDC48B3E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01" name="Picture 27">
          <a:extLst>
            <a:ext uri="{FF2B5EF4-FFF2-40B4-BE49-F238E27FC236}">
              <a16:creationId xmlns:a16="http://schemas.microsoft.com/office/drawing/2014/main" id="{2352C65D-511D-4C1F-91C8-7178B0619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02" name="Picture 28">
          <a:extLst>
            <a:ext uri="{FF2B5EF4-FFF2-40B4-BE49-F238E27FC236}">
              <a16:creationId xmlns:a16="http://schemas.microsoft.com/office/drawing/2014/main" id="{4C74DC53-FB86-4D1D-80D7-0BF76409F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03" name="Picture 29">
          <a:extLst>
            <a:ext uri="{FF2B5EF4-FFF2-40B4-BE49-F238E27FC236}">
              <a16:creationId xmlns:a16="http://schemas.microsoft.com/office/drawing/2014/main" id="{B7D18C51-AC8A-47EA-8533-16F6758EB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04" name="Picture 21">
          <a:extLst>
            <a:ext uri="{FF2B5EF4-FFF2-40B4-BE49-F238E27FC236}">
              <a16:creationId xmlns:a16="http://schemas.microsoft.com/office/drawing/2014/main" id="{D2FD9DAD-8C3C-4A46-9DE4-41F5F2D69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05" name="Picture 21">
          <a:extLst>
            <a:ext uri="{FF2B5EF4-FFF2-40B4-BE49-F238E27FC236}">
              <a16:creationId xmlns:a16="http://schemas.microsoft.com/office/drawing/2014/main" id="{7D80D329-6DAE-4314-890C-8BB879BC8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06" name="Picture 32">
          <a:extLst>
            <a:ext uri="{FF2B5EF4-FFF2-40B4-BE49-F238E27FC236}">
              <a16:creationId xmlns:a16="http://schemas.microsoft.com/office/drawing/2014/main" id="{F0775A03-1012-4E8E-BF5E-D1C656FC4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07" name="Picture 17">
          <a:extLst>
            <a:ext uri="{FF2B5EF4-FFF2-40B4-BE49-F238E27FC236}">
              <a16:creationId xmlns:a16="http://schemas.microsoft.com/office/drawing/2014/main" id="{0767E5BD-C9D4-4980-AAE0-4053FD18A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08" name="Picture 17">
          <a:extLst>
            <a:ext uri="{FF2B5EF4-FFF2-40B4-BE49-F238E27FC236}">
              <a16:creationId xmlns:a16="http://schemas.microsoft.com/office/drawing/2014/main" id="{FAECF3D3-A054-4B24-B029-039D4BE75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09" name="Picture 28">
          <a:extLst>
            <a:ext uri="{FF2B5EF4-FFF2-40B4-BE49-F238E27FC236}">
              <a16:creationId xmlns:a16="http://schemas.microsoft.com/office/drawing/2014/main" id="{4CECC6AD-82D0-44F0-95D4-96020F76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310" name="Picture 12">
          <a:extLst>
            <a:ext uri="{FF2B5EF4-FFF2-40B4-BE49-F238E27FC236}">
              <a16:creationId xmlns:a16="http://schemas.microsoft.com/office/drawing/2014/main" id="{9BDC1645-C2EE-4317-B3B4-D8220F723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11" name="Picture 13">
          <a:extLst>
            <a:ext uri="{FF2B5EF4-FFF2-40B4-BE49-F238E27FC236}">
              <a16:creationId xmlns:a16="http://schemas.microsoft.com/office/drawing/2014/main" id="{E6E70DDC-6E49-4FFE-9E43-38753E9BC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12" name="Picture 14">
          <a:extLst>
            <a:ext uri="{FF2B5EF4-FFF2-40B4-BE49-F238E27FC236}">
              <a16:creationId xmlns:a16="http://schemas.microsoft.com/office/drawing/2014/main" id="{7DAA3BFE-A2C9-4596-9F3C-2B080C842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13" name="Picture 15">
          <a:extLst>
            <a:ext uri="{FF2B5EF4-FFF2-40B4-BE49-F238E27FC236}">
              <a16:creationId xmlns:a16="http://schemas.microsoft.com/office/drawing/2014/main" id="{172A6146-E2A0-4B4A-9FE5-C13255B04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14" name="Picture 16">
          <a:extLst>
            <a:ext uri="{FF2B5EF4-FFF2-40B4-BE49-F238E27FC236}">
              <a16:creationId xmlns:a16="http://schemas.microsoft.com/office/drawing/2014/main" id="{F699D01A-F318-4660-9905-07F975C70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15" name="Picture 17">
          <a:extLst>
            <a:ext uri="{FF2B5EF4-FFF2-40B4-BE49-F238E27FC236}">
              <a16:creationId xmlns:a16="http://schemas.microsoft.com/office/drawing/2014/main" id="{F4109C9A-EBD1-4E08-9C8B-0DFF3E354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16" name="Picture 18">
          <a:extLst>
            <a:ext uri="{FF2B5EF4-FFF2-40B4-BE49-F238E27FC236}">
              <a16:creationId xmlns:a16="http://schemas.microsoft.com/office/drawing/2014/main" id="{F9BBBCE0-0D56-4AF3-940C-EF25F37A7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317" name="Picture 23">
          <a:extLst>
            <a:ext uri="{FF2B5EF4-FFF2-40B4-BE49-F238E27FC236}">
              <a16:creationId xmlns:a16="http://schemas.microsoft.com/office/drawing/2014/main" id="{545417A1-5DE7-41E1-9DBA-10F574097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003" y="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18" name="Picture 24">
          <a:extLst>
            <a:ext uri="{FF2B5EF4-FFF2-40B4-BE49-F238E27FC236}">
              <a16:creationId xmlns:a16="http://schemas.microsoft.com/office/drawing/2014/main" id="{272A20D3-1191-4174-9FCF-9166A3D15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19" name="Picture 25">
          <a:extLst>
            <a:ext uri="{FF2B5EF4-FFF2-40B4-BE49-F238E27FC236}">
              <a16:creationId xmlns:a16="http://schemas.microsoft.com/office/drawing/2014/main" id="{7AC3F229-5B86-40B9-93D7-E143D0D0B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20" name="Picture 26">
          <a:extLst>
            <a:ext uri="{FF2B5EF4-FFF2-40B4-BE49-F238E27FC236}">
              <a16:creationId xmlns:a16="http://schemas.microsoft.com/office/drawing/2014/main" id="{10C98FA0-4E2F-434C-83E9-15ED04A4E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21" name="Picture 27">
          <a:extLst>
            <a:ext uri="{FF2B5EF4-FFF2-40B4-BE49-F238E27FC236}">
              <a16:creationId xmlns:a16="http://schemas.microsoft.com/office/drawing/2014/main" id="{E53BCA3D-D1A5-4E20-BBBF-1208B1F8B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22" name="Picture 28">
          <a:extLst>
            <a:ext uri="{FF2B5EF4-FFF2-40B4-BE49-F238E27FC236}">
              <a16:creationId xmlns:a16="http://schemas.microsoft.com/office/drawing/2014/main" id="{EB9960BC-E798-4DD3-8D00-2921D178C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23" name="Picture 29">
          <a:extLst>
            <a:ext uri="{FF2B5EF4-FFF2-40B4-BE49-F238E27FC236}">
              <a16:creationId xmlns:a16="http://schemas.microsoft.com/office/drawing/2014/main" id="{74D0F4E0-CE99-4650-B3E1-C3F8292A6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27296</xdr:colOff>
      <xdr:row>0</xdr:row>
      <xdr:rowOff>0</xdr:rowOff>
    </xdr:from>
    <xdr:to>
      <xdr:col>0</xdr:col>
      <xdr:colOff>75063</xdr:colOff>
      <xdr:row>0</xdr:row>
      <xdr:rowOff>54591</xdr:rowOff>
    </xdr:to>
    <xdr:pic>
      <xdr:nvPicPr>
        <xdr:cNvPr id="3324" name="Picture 33">
          <a:extLst>
            <a:ext uri="{FF2B5EF4-FFF2-40B4-BE49-F238E27FC236}">
              <a16:creationId xmlns:a16="http://schemas.microsoft.com/office/drawing/2014/main" id="{F4E24256-2D3D-4D13-9C8E-E4662EBE3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25" name="Picture 21">
          <a:extLst>
            <a:ext uri="{FF2B5EF4-FFF2-40B4-BE49-F238E27FC236}">
              <a16:creationId xmlns:a16="http://schemas.microsoft.com/office/drawing/2014/main" id="{54375E2F-D36D-4712-95ED-4C04E5A83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26" name="Picture 32">
          <a:extLst>
            <a:ext uri="{FF2B5EF4-FFF2-40B4-BE49-F238E27FC236}">
              <a16:creationId xmlns:a16="http://schemas.microsoft.com/office/drawing/2014/main" id="{5B50F52A-E444-4FAE-A199-8742EF5E5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27" name="Picture 44">
          <a:extLst>
            <a:ext uri="{FF2B5EF4-FFF2-40B4-BE49-F238E27FC236}">
              <a16:creationId xmlns:a16="http://schemas.microsoft.com/office/drawing/2014/main" id="{E4BE3B21-CEB8-484B-8B11-1EB289BFB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28" name="Picture 13">
          <a:extLst>
            <a:ext uri="{FF2B5EF4-FFF2-40B4-BE49-F238E27FC236}">
              <a16:creationId xmlns:a16="http://schemas.microsoft.com/office/drawing/2014/main" id="{21B6DB1E-4FA6-4EF5-883B-8AAD3B75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29" name="Picture 14">
          <a:extLst>
            <a:ext uri="{FF2B5EF4-FFF2-40B4-BE49-F238E27FC236}">
              <a16:creationId xmlns:a16="http://schemas.microsoft.com/office/drawing/2014/main" id="{8F46DD1D-B230-4E0E-BCA9-C4FCB5C4C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30" name="Picture 15">
          <a:extLst>
            <a:ext uri="{FF2B5EF4-FFF2-40B4-BE49-F238E27FC236}">
              <a16:creationId xmlns:a16="http://schemas.microsoft.com/office/drawing/2014/main" id="{DABCD7F4-5D73-45EE-BF97-1FD072CC3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31" name="Picture 16">
          <a:extLst>
            <a:ext uri="{FF2B5EF4-FFF2-40B4-BE49-F238E27FC236}">
              <a16:creationId xmlns:a16="http://schemas.microsoft.com/office/drawing/2014/main" id="{A28EAA11-3B0D-44D0-B610-0C7486432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32" name="Picture 17">
          <a:extLst>
            <a:ext uri="{FF2B5EF4-FFF2-40B4-BE49-F238E27FC236}">
              <a16:creationId xmlns:a16="http://schemas.microsoft.com/office/drawing/2014/main" id="{8FF2364F-9EB4-44F7-90AE-99739C4DE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33" name="Picture 18">
          <a:extLst>
            <a:ext uri="{FF2B5EF4-FFF2-40B4-BE49-F238E27FC236}">
              <a16:creationId xmlns:a16="http://schemas.microsoft.com/office/drawing/2014/main" id="{56A9B730-B96E-485D-8909-357806BB4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34" name="Picture 24">
          <a:extLst>
            <a:ext uri="{FF2B5EF4-FFF2-40B4-BE49-F238E27FC236}">
              <a16:creationId xmlns:a16="http://schemas.microsoft.com/office/drawing/2014/main" id="{B1A09284-D2E5-42F4-9D56-153936C2D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35" name="Picture 25">
          <a:extLst>
            <a:ext uri="{FF2B5EF4-FFF2-40B4-BE49-F238E27FC236}">
              <a16:creationId xmlns:a16="http://schemas.microsoft.com/office/drawing/2014/main" id="{5D35FBFE-7B95-455E-B9B0-5B7804ABD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36" name="Picture 26">
          <a:extLst>
            <a:ext uri="{FF2B5EF4-FFF2-40B4-BE49-F238E27FC236}">
              <a16:creationId xmlns:a16="http://schemas.microsoft.com/office/drawing/2014/main" id="{63C84D86-D6B1-484D-BA82-3E6EAAA1E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37" name="Picture 27">
          <a:extLst>
            <a:ext uri="{FF2B5EF4-FFF2-40B4-BE49-F238E27FC236}">
              <a16:creationId xmlns:a16="http://schemas.microsoft.com/office/drawing/2014/main" id="{B82BF839-8EBE-4A04-AEB9-4252A2A99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38" name="Picture 28">
          <a:extLst>
            <a:ext uri="{FF2B5EF4-FFF2-40B4-BE49-F238E27FC236}">
              <a16:creationId xmlns:a16="http://schemas.microsoft.com/office/drawing/2014/main" id="{817D7C6A-69FC-4713-9282-DF48CEBA0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39" name="Picture 29">
          <a:extLst>
            <a:ext uri="{FF2B5EF4-FFF2-40B4-BE49-F238E27FC236}">
              <a16:creationId xmlns:a16="http://schemas.microsoft.com/office/drawing/2014/main" id="{A0AE6449-1E9C-449A-87AC-382CC8363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40" name="Picture 21">
          <a:extLst>
            <a:ext uri="{FF2B5EF4-FFF2-40B4-BE49-F238E27FC236}">
              <a16:creationId xmlns:a16="http://schemas.microsoft.com/office/drawing/2014/main" id="{CA861689-26EC-4D8A-ACA3-917475D55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41" name="Picture 32">
          <a:extLst>
            <a:ext uri="{FF2B5EF4-FFF2-40B4-BE49-F238E27FC236}">
              <a16:creationId xmlns:a16="http://schemas.microsoft.com/office/drawing/2014/main" id="{EA11BAFF-B280-4691-AEF6-F46FB41B1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42" name="Picture 44">
          <a:extLst>
            <a:ext uri="{FF2B5EF4-FFF2-40B4-BE49-F238E27FC236}">
              <a16:creationId xmlns:a16="http://schemas.microsoft.com/office/drawing/2014/main" id="{403AC3C3-5929-4DE9-84AB-01DED66EC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43" name="Picture 13">
          <a:extLst>
            <a:ext uri="{FF2B5EF4-FFF2-40B4-BE49-F238E27FC236}">
              <a16:creationId xmlns:a16="http://schemas.microsoft.com/office/drawing/2014/main" id="{31CEE02C-8A65-41E6-A1F9-3AFCF5F6A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44" name="Picture 14">
          <a:extLst>
            <a:ext uri="{FF2B5EF4-FFF2-40B4-BE49-F238E27FC236}">
              <a16:creationId xmlns:a16="http://schemas.microsoft.com/office/drawing/2014/main" id="{1921BE98-0E92-4191-AE04-CCA4A00AC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45" name="Picture 15">
          <a:extLst>
            <a:ext uri="{FF2B5EF4-FFF2-40B4-BE49-F238E27FC236}">
              <a16:creationId xmlns:a16="http://schemas.microsoft.com/office/drawing/2014/main" id="{3E783AD1-2726-4802-8D70-BC3C1482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46" name="Picture 16">
          <a:extLst>
            <a:ext uri="{FF2B5EF4-FFF2-40B4-BE49-F238E27FC236}">
              <a16:creationId xmlns:a16="http://schemas.microsoft.com/office/drawing/2014/main" id="{DFAB4FA1-3662-42E8-91BA-CDCF319DC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47" name="Picture 17">
          <a:extLst>
            <a:ext uri="{FF2B5EF4-FFF2-40B4-BE49-F238E27FC236}">
              <a16:creationId xmlns:a16="http://schemas.microsoft.com/office/drawing/2014/main" id="{D2A0EAE7-57D5-4DD4-88AC-FD8706443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48" name="Picture 18">
          <a:extLst>
            <a:ext uri="{FF2B5EF4-FFF2-40B4-BE49-F238E27FC236}">
              <a16:creationId xmlns:a16="http://schemas.microsoft.com/office/drawing/2014/main" id="{8A237168-7AC7-40D3-8C19-77F4E5AB9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49" name="Picture 24">
          <a:extLst>
            <a:ext uri="{FF2B5EF4-FFF2-40B4-BE49-F238E27FC236}">
              <a16:creationId xmlns:a16="http://schemas.microsoft.com/office/drawing/2014/main" id="{43AB6DAE-B426-441D-8C45-9592FE3C1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4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50" name="Picture 25">
          <a:extLst>
            <a:ext uri="{FF2B5EF4-FFF2-40B4-BE49-F238E27FC236}">
              <a16:creationId xmlns:a16="http://schemas.microsoft.com/office/drawing/2014/main" id="{E4508712-FCF7-49B6-B9AF-A4F409623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003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51" name="Picture 26">
          <a:extLst>
            <a:ext uri="{FF2B5EF4-FFF2-40B4-BE49-F238E27FC236}">
              <a16:creationId xmlns:a16="http://schemas.microsoft.com/office/drawing/2014/main" id="{58426EFF-B6E0-463E-AF3A-40E64450A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5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52" name="Picture 27">
          <a:extLst>
            <a:ext uri="{FF2B5EF4-FFF2-40B4-BE49-F238E27FC236}">
              <a16:creationId xmlns:a16="http://schemas.microsoft.com/office/drawing/2014/main" id="{727F55E5-4DB9-4A5C-8068-093FE0E08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5958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53" name="Picture 28">
          <a:extLst>
            <a:ext uri="{FF2B5EF4-FFF2-40B4-BE49-F238E27FC236}">
              <a16:creationId xmlns:a16="http://schemas.microsoft.com/office/drawing/2014/main" id="{045ABC4D-ACD1-478C-BE35-9C187E69B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7087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54" name="Picture 29">
          <a:extLst>
            <a:ext uri="{FF2B5EF4-FFF2-40B4-BE49-F238E27FC236}">
              <a16:creationId xmlns:a16="http://schemas.microsoft.com/office/drawing/2014/main" id="{32809334-D3FA-438F-BC00-A1AF1AE52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55" name="Picture 21">
          <a:extLst>
            <a:ext uri="{FF2B5EF4-FFF2-40B4-BE49-F238E27FC236}">
              <a16:creationId xmlns:a16="http://schemas.microsoft.com/office/drawing/2014/main" id="{F6CF2789-74B2-43DD-8A6E-A318A60C9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356" name="Picture 32">
          <a:extLst>
            <a:ext uri="{FF2B5EF4-FFF2-40B4-BE49-F238E27FC236}">
              <a16:creationId xmlns:a16="http://schemas.microsoft.com/office/drawing/2014/main" id="{B563AE07-E8AE-4F89-A18D-35CEAB05A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13648</xdr:colOff>
      <xdr:row>0</xdr:row>
      <xdr:rowOff>0</xdr:rowOff>
    </xdr:from>
    <xdr:to>
      <xdr:col>0</xdr:col>
      <xdr:colOff>68239</xdr:colOff>
      <xdr:row>0</xdr:row>
      <xdr:rowOff>54591</xdr:rowOff>
    </xdr:to>
    <xdr:pic>
      <xdr:nvPicPr>
        <xdr:cNvPr id="3357" name="Picture 12">
          <a:extLst>
            <a:ext uri="{FF2B5EF4-FFF2-40B4-BE49-F238E27FC236}">
              <a16:creationId xmlns:a16="http://schemas.microsoft.com/office/drawing/2014/main" id="{06C062AA-FDBE-4919-B52A-A0E1A5C54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8" y="1685499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13648</xdr:colOff>
      <xdr:row>0</xdr:row>
      <xdr:rowOff>0</xdr:rowOff>
    </xdr:from>
    <xdr:to>
      <xdr:col>5</xdr:col>
      <xdr:colOff>61415</xdr:colOff>
      <xdr:row>0</xdr:row>
      <xdr:rowOff>54591</xdr:rowOff>
    </xdr:to>
    <xdr:pic>
      <xdr:nvPicPr>
        <xdr:cNvPr id="3358" name="Picture 7">
          <a:extLst>
            <a:ext uri="{FF2B5EF4-FFF2-40B4-BE49-F238E27FC236}">
              <a16:creationId xmlns:a16="http://schemas.microsoft.com/office/drawing/2014/main" id="{099E01D2-0F66-4B78-8CC0-A98FCC224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9105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13648</xdr:colOff>
      <xdr:row>0</xdr:row>
      <xdr:rowOff>0</xdr:rowOff>
    </xdr:from>
    <xdr:to>
      <xdr:col>6</xdr:col>
      <xdr:colOff>68239</xdr:colOff>
      <xdr:row>0</xdr:row>
      <xdr:rowOff>54591</xdr:rowOff>
    </xdr:to>
    <xdr:pic>
      <xdr:nvPicPr>
        <xdr:cNvPr id="3359" name="Picture 8">
          <a:extLst>
            <a:ext uri="{FF2B5EF4-FFF2-40B4-BE49-F238E27FC236}">
              <a16:creationId xmlns:a16="http://schemas.microsoft.com/office/drawing/2014/main" id="{13BCA844-F4E3-4998-B76B-B2D9D4F62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9606" y="1685499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13648</xdr:colOff>
      <xdr:row>0</xdr:row>
      <xdr:rowOff>0</xdr:rowOff>
    </xdr:from>
    <xdr:to>
      <xdr:col>7</xdr:col>
      <xdr:colOff>61415</xdr:colOff>
      <xdr:row>0</xdr:row>
      <xdr:rowOff>54591</xdr:rowOff>
    </xdr:to>
    <xdr:pic>
      <xdr:nvPicPr>
        <xdr:cNvPr id="3360" name="Picture 9">
          <a:extLst>
            <a:ext uri="{FF2B5EF4-FFF2-40B4-BE49-F238E27FC236}">
              <a16:creationId xmlns:a16="http://schemas.microsoft.com/office/drawing/2014/main" id="{3F7AA934-0743-4753-8B48-87EF240A2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735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13648</xdr:colOff>
      <xdr:row>0</xdr:row>
      <xdr:rowOff>0</xdr:rowOff>
    </xdr:from>
    <xdr:to>
      <xdr:col>10</xdr:col>
      <xdr:colOff>61415</xdr:colOff>
      <xdr:row>0</xdr:row>
      <xdr:rowOff>54591</xdr:rowOff>
    </xdr:to>
    <xdr:pic>
      <xdr:nvPicPr>
        <xdr:cNvPr id="3361" name="Picture 10">
          <a:extLst>
            <a:ext uri="{FF2B5EF4-FFF2-40B4-BE49-F238E27FC236}">
              <a16:creationId xmlns:a16="http://schemas.microsoft.com/office/drawing/2014/main" id="{E71DD2A6-6A56-44C5-93CE-0B2BC8FA3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6424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13648</xdr:colOff>
      <xdr:row>0</xdr:row>
      <xdr:rowOff>0</xdr:rowOff>
    </xdr:from>
    <xdr:to>
      <xdr:col>0</xdr:col>
      <xdr:colOff>68239</xdr:colOff>
      <xdr:row>0</xdr:row>
      <xdr:rowOff>54591</xdr:rowOff>
    </xdr:to>
    <xdr:pic>
      <xdr:nvPicPr>
        <xdr:cNvPr id="3362" name="Picture 12">
          <a:extLst>
            <a:ext uri="{FF2B5EF4-FFF2-40B4-BE49-F238E27FC236}">
              <a16:creationId xmlns:a16="http://schemas.microsoft.com/office/drawing/2014/main" id="{1F910FA3-FE44-44E7-8DEC-E56335458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8" y="1685499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13648</xdr:colOff>
      <xdr:row>0</xdr:row>
      <xdr:rowOff>0</xdr:rowOff>
    </xdr:from>
    <xdr:to>
      <xdr:col>5</xdr:col>
      <xdr:colOff>61415</xdr:colOff>
      <xdr:row>0</xdr:row>
      <xdr:rowOff>54591</xdr:rowOff>
    </xdr:to>
    <xdr:pic>
      <xdr:nvPicPr>
        <xdr:cNvPr id="3363" name="Picture 7">
          <a:extLst>
            <a:ext uri="{FF2B5EF4-FFF2-40B4-BE49-F238E27FC236}">
              <a16:creationId xmlns:a16="http://schemas.microsoft.com/office/drawing/2014/main" id="{E91A1C42-A338-429C-98B8-9FF3EB711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9105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13648</xdr:colOff>
      <xdr:row>0</xdr:row>
      <xdr:rowOff>0</xdr:rowOff>
    </xdr:from>
    <xdr:to>
      <xdr:col>6</xdr:col>
      <xdr:colOff>68239</xdr:colOff>
      <xdr:row>0</xdr:row>
      <xdr:rowOff>54591</xdr:rowOff>
    </xdr:to>
    <xdr:pic>
      <xdr:nvPicPr>
        <xdr:cNvPr id="3364" name="Picture 8">
          <a:extLst>
            <a:ext uri="{FF2B5EF4-FFF2-40B4-BE49-F238E27FC236}">
              <a16:creationId xmlns:a16="http://schemas.microsoft.com/office/drawing/2014/main" id="{4AEC555C-2D69-49AB-B68A-B7AF5BEF7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9606" y="1685499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13648</xdr:colOff>
      <xdr:row>0</xdr:row>
      <xdr:rowOff>0</xdr:rowOff>
    </xdr:from>
    <xdr:to>
      <xdr:col>7</xdr:col>
      <xdr:colOff>61415</xdr:colOff>
      <xdr:row>0</xdr:row>
      <xdr:rowOff>54591</xdr:rowOff>
    </xdr:to>
    <xdr:pic>
      <xdr:nvPicPr>
        <xdr:cNvPr id="3365" name="Picture 9">
          <a:extLst>
            <a:ext uri="{FF2B5EF4-FFF2-40B4-BE49-F238E27FC236}">
              <a16:creationId xmlns:a16="http://schemas.microsoft.com/office/drawing/2014/main" id="{5E25F0DD-330A-4A18-B3B5-CE4D3A164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735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366" name="Picture 10">
          <a:extLst>
            <a:ext uri="{FF2B5EF4-FFF2-40B4-BE49-F238E27FC236}">
              <a16:creationId xmlns:a16="http://schemas.microsoft.com/office/drawing/2014/main" id="{716507FB-3795-45F0-A03C-AE2C16404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13648</xdr:colOff>
      <xdr:row>0</xdr:row>
      <xdr:rowOff>0</xdr:rowOff>
    </xdr:from>
    <xdr:to>
      <xdr:col>10</xdr:col>
      <xdr:colOff>61415</xdr:colOff>
      <xdr:row>0</xdr:row>
      <xdr:rowOff>54591</xdr:rowOff>
    </xdr:to>
    <xdr:pic>
      <xdr:nvPicPr>
        <xdr:cNvPr id="3367" name="Picture 11">
          <a:extLst>
            <a:ext uri="{FF2B5EF4-FFF2-40B4-BE49-F238E27FC236}">
              <a16:creationId xmlns:a16="http://schemas.microsoft.com/office/drawing/2014/main" id="{2BEBB5F6-403E-482C-913B-E78608A12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6424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13648</xdr:colOff>
      <xdr:row>0</xdr:row>
      <xdr:rowOff>0</xdr:rowOff>
    </xdr:from>
    <xdr:to>
      <xdr:col>5</xdr:col>
      <xdr:colOff>61415</xdr:colOff>
      <xdr:row>0</xdr:row>
      <xdr:rowOff>54591</xdr:rowOff>
    </xdr:to>
    <xdr:pic>
      <xdr:nvPicPr>
        <xdr:cNvPr id="3368" name="Picture 7">
          <a:extLst>
            <a:ext uri="{FF2B5EF4-FFF2-40B4-BE49-F238E27FC236}">
              <a16:creationId xmlns:a16="http://schemas.microsoft.com/office/drawing/2014/main" id="{C347DEDA-3C5A-409A-960D-641561958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9105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13648</xdr:colOff>
      <xdr:row>0</xdr:row>
      <xdr:rowOff>0</xdr:rowOff>
    </xdr:from>
    <xdr:to>
      <xdr:col>6</xdr:col>
      <xdr:colOff>61415</xdr:colOff>
      <xdr:row>0</xdr:row>
      <xdr:rowOff>54591</xdr:rowOff>
    </xdr:to>
    <xdr:pic>
      <xdr:nvPicPr>
        <xdr:cNvPr id="3369" name="Picture 8">
          <a:extLst>
            <a:ext uri="{FF2B5EF4-FFF2-40B4-BE49-F238E27FC236}">
              <a16:creationId xmlns:a16="http://schemas.microsoft.com/office/drawing/2014/main" id="{0D80F208-B700-40F0-B4B0-93EEE5AC6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9606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20472</xdr:colOff>
      <xdr:row>0</xdr:row>
      <xdr:rowOff>0</xdr:rowOff>
    </xdr:from>
    <xdr:to>
      <xdr:col>7</xdr:col>
      <xdr:colOff>68239</xdr:colOff>
      <xdr:row>0</xdr:row>
      <xdr:rowOff>54591</xdr:rowOff>
    </xdr:to>
    <xdr:pic>
      <xdr:nvPicPr>
        <xdr:cNvPr id="3370" name="Picture 9">
          <a:extLst>
            <a:ext uri="{FF2B5EF4-FFF2-40B4-BE49-F238E27FC236}">
              <a16:creationId xmlns:a16="http://schemas.microsoft.com/office/drawing/2014/main" id="{4B42ED72-14E4-4157-B521-726DFD21E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7559" y="1685499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54591</xdr:colOff>
      <xdr:row>0</xdr:row>
      <xdr:rowOff>54591</xdr:rowOff>
    </xdr:to>
    <xdr:pic>
      <xdr:nvPicPr>
        <xdr:cNvPr id="3371" name="Picture 10">
          <a:extLst>
            <a:ext uri="{FF2B5EF4-FFF2-40B4-BE49-F238E27FC236}">
              <a16:creationId xmlns:a16="http://schemas.microsoft.com/office/drawing/2014/main" id="{9F978DFC-95F8-4BD6-BAEE-C585557C1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776" y="1685499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13648</xdr:colOff>
      <xdr:row>0</xdr:row>
      <xdr:rowOff>0</xdr:rowOff>
    </xdr:from>
    <xdr:to>
      <xdr:col>10</xdr:col>
      <xdr:colOff>68239</xdr:colOff>
      <xdr:row>0</xdr:row>
      <xdr:rowOff>54591</xdr:rowOff>
    </xdr:to>
    <xdr:pic>
      <xdr:nvPicPr>
        <xdr:cNvPr id="3372" name="Picture 11">
          <a:extLst>
            <a:ext uri="{FF2B5EF4-FFF2-40B4-BE49-F238E27FC236}">
              <a16:creationId xmlns:a16="http://schemas.microsoft.com/office/drawing/2014/main" id="{B04EECAE-1EB9-4FDA-91DD-FFBA1E9B7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6424" y="1685499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373" name="Picture 1">
          <a:extLst>
            <a:ext uri="{FF2B5EF4-FFF2-40B4-BE49-F238E27FC236}">
              <a16:creationId xmlns:a16="http://schemas.microsoft.com/office/drawing/2014/main" id="{FBDC0A7F-1838-4587-8F0A-95A43A5E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74" name="Picture 2">
          <a:extLst>
            <a:ext uri="{FF2B5EF4-FFF2-40B4-BE49-F238E27FC236}">
              <a16:creationId xmlns:a16="http://schemas.microsoft.com/office/drawing/2014/main" id="{30659729-9D04-40F5-82F2-6B9300659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75" name="Picture 3">
          <a:extLst>
            <a:ext uri="{FF2B5EF4-FFF2-40B4-BE49-F238E27FC236}">
              <a16:creationId xmlns:a16="http://schemas.microsoft.com/office/drawing/2014/main" id="{A4318D75-BC22-4F73-B6D5-0C891276D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76" name="Picture 4">
          <a:extLst>
            <a:ext uri="{FF2B5EF4-FFF2-40B4-BE49-F238E27FC236}">
              <a16:creationId xmlns:a16="http://schemas.microsoft.com/office/drawing/2014/main" id="{7CD9AC20-8CEE-4C25-A4FD-93B0AAE64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77" name="Picture 5">
          <a:extLst>
            <a:ext uri="{FF2B5EF4-FFF2-40B4-BE49-F238E27FC236}">
              <a16:creationId xmlns:a16="http://schemas.microsoft.com/office/drawing/2014/main" id="{350826FB-E7F2-4732-BEF9-3664E87F0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78" name="Picture 6">
          <a:extLst>
            <a:ext uri="{FF2B5EF4-FFF2-40B4-BE49-F238E27FC236}">
              <a16:creationId xmlns:a16="http://schemas.microsoft.com/office/drawing/2014/main" id="{F37429D6-8631-47FD-9411-A87F0FD43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79" name="Picture 7">
          <a:extLst>
            <a:ext uri="{FF2B5EF4-FFF2-40B4-BE49-F238E27FC236}">
              <a16:creationId xmlns:a16="http://schemas.microsoft.com/office/drawing/2014/main" id="{47CD645B-B7AC-44D4-BF5E-809D08CDA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380" name="Picture 12">
          <a:extLst>
            <a:ext uri="{FF2B5EF4-FFF2-40B4-BE49-F238E27FC236}">
              <a16:creationId xmlns:a16="http://schemas.microsoft.com/office/drawing/2014/main" id="{7C9777FD-83B0-4EA5-844A-82AB23BC4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81" name="Picture 13">
          <a:extLst>
            <a:ext uri="{FF2B5EF4-FFF2-40B4-BE49-F238E27FC236}">
              <a16:creationId xmlns:a16="http://schemas.microsoft.com/office/drawing/2014/main" id="{F61CAEDE-ECC0-4C7D-A5F5-AA9087093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82" name="Picture 14">
          <a:extLst>
            <a:ext uri="{FF2B5EF4-FFF2-40B4-BE49-F238E27FC236}">
              <a16:creationId xmlns:a16="http://schemas.microsoft.com/office/drawing/2014/main" id="{4C12F616-2E13-4AB7-AEDA-31C7E1F34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83" name="Picture 15">
          <a:extLst>
            <a:ext uri="{FF2B5EF4-FFF2-40B4-BE49-F238E27FC236}">
              <a16:creationId xmlns:a16="http://schemas.microsoft.com/office/drawing/2014/main" id="{6FC967D7-186E-4747-959C-DDEA09C7F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84" name="Picture 16">
          <a:extLst>
            <a:ext uri="{FF2B5EF4-FFF2-40B4-BE49-F238E27FC236}">
              <a16:creationId xmlns:a16="http://schemas.microsoft.com/office/drawing/2014/main" id="{3A5A078B-F883-40CA-B814-4FAA4EDD0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85" name="Picture 17">
          <a:extLst>
            <a:ext uri="{FF2B5EF4-FFF2-40B4-BE49-F238E27FC236}">
              <a16:creationId xmlns:a16="http://schemas.microsoft.com/office/drawing/2014/main" id="{F52D37FB-55FC-48C4-A0FC-A0E4C92F5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86" name="Picture 18">
          <a:extLst>
            <a:ext uri="{FF2B5EF4-FFF2-40B4-BE49-F238E27FC236}">
              <a16:creationId xmlns:a16="http://schemas.microsoft.com/office/drawing/2014/main" id="{38F311E0-EACF-4FE2-9544-5DA5DD2A0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387" name="Picture 23">
          <a:extLst>
            <a:ext uri="{FF2B5EF4-FFF2-40B4-BE49-F238E27FC236}">
              <a16:creationId xmlns:a16="http://schemas.microsoft.com/office/drawing/2014/main" id="{32A279FC-DE3A-4508-9A10-839105278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88" name="Picture 24">
          <a:extLst>
            <a:ext uri="{FF2B5EF4-FFF2-40B4-BE49-F238E27FC236}">
              <a16:creationId xmlns:a16="http://schemas.microsoft.com/office/drawing/2014/main" id="{205DFBEF-3AF6-4731-9411-70F2F8EF5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89" name="Picture 25">
          <a:extLst>
            <a:ext uri="{FF2B5EF4-FFF2-40B4-BE49-F238E27FC236}">
              <a16:creationId xmlns:a16="http://schemas.microsoft.com/office/drawing/2014/main" id="{86C9F46C-F49B-49E0-BC6A-A3E7B3927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90" name="Picture 26">
          <a:extLst>
            <a:ext uri="{FF2B5EF4-FFF2-40B4-BE49-F238E27FC236}">
              <a16:creationId xmlns:a16="http://schemas.microsoft.com/office/drawing/2014/main" id="{276B1C0E-7255-4CFD-BF62-F91CCD097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91" name="Picture 27">
          <a:extLst>
            <a:ext uri="{FF2B5EF4-FFF2-40B4-BE49-F238E27FC236}">
              <a16:creationId xmlns:a16="http://schemas.microsoft.com/office/drawing/2014/main" id="{23FF5D69-64B2-4734-970A-4DA7EA993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92" name="Picture 28">
          <a:extLst>
            <a:ext uri="{FF2B5EF4-FFF2-40B4-BE49-F238E27FC236}">
              <a16:creationId xmlns:a16="http://schemas.microsoft.com/office/drawing/2014/main" id="{249CB7F5-1123-47DD-8C0C-46DEBD573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393" name="Picture 29">
          <a:extLst>
            <a:ext uri="{FF2B5EF4-FFF2-40B4-BE49-F238E27FC236}">
              <a16:creationId xmlns:a16="http://schemas.microsoft.com/office/drawing/2014/main" id="{C1F37908-29F1-4D32-B3CA-E447B5957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394" name="Picture 34">
          <a:extLst>
            <a:ext uri="{FF2B5EF4-FFF2-40B4-BE49-F238E27FC236}">
              <a16:creationId xmlns:a16="http://schemas.microsoft.com/office/drawing/2014/main" id="{2E5E7C09-52B1-4944-BD5C-800F460D3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395" name="Picture 35">
          <a:extLst>
            <a:ext uri="{FF2B5EF4-FFF2-40B4-BE49-F238E27FC236}">
              <a16:creationId xmlns:a16="http://schemas.microsoft.com/office/drawing/2014/main" id="{1752812D-2FAE-4646-9FD4-3199F8D0D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396" name="Picture 36">
          <a:extLst>
            <a:ext uri="{FF2B5EF4-FFF2-40B4-BE49-F238E27FC236}">
              <a16:creationId xmlns:a16="http://schemas.microsoft.com/office/drawing/2014/main" id="{C5E3AB2F-78C5-4CE4-B0B8-5BBD3444E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397" name="Picture 37">
          <a:extLst>
            <a:ext uri="{FF2B5EF4-FFF2-40B4-BE49-F238E27FC236}">
              <a16:creationId xmlns:a16="http://schemas.microsoft.com/office/drawing/2014/main" id="{629793F8-BA55-4AA0-B0C6-D73D9E06F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398" name="Picture 38">
          <a:extLst>
            <a:ext uri="{FF2B5EF4-FFF2-40B4-BE49-F238E27FC236}">
              <a16:creationId xmlns:a16="http://schemas.microsoft.com/office/drawing/2014/main" id="{F4A57236-40C7-4507-91D5-00784994E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399" name="Picture 39">
          <a:extLst>
            <a:ext uri="{FF2B5EF4-FFF2-40B4-BE49-F238E27FC236}">
              <a16:creationId xmlns:a16="http://schemas.microsoft.com/office/drawing/2014/main" id="{6866CEF2-4D9D-4103-8864-CFDEBEB4A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00" name="Picture 40">
          <a:extLst>
            <a:ext uri="{FF2B5EF4-FFF2-40B4-BE49-F238E27FC236}">
              <a16:creationId xmlns:a16="http://schemas.microsoft.com/office/drawing/2014/main" id="{A4216ADA-47E6-4E91-A833-08583A25D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01" name="Picture 45">
          <a:extLst>
            <a:ext uri="{FF2B5EF4-FFF2-40B4-BE49-F238E27FC236}">
              <a16:creationId xmlns:a16="http://schemas.microsoft.com/office/drawing/2014/main" id="{CB3E4909-E148-4127-B1EB-BA1E2B4F0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02" name="Picture 46">
          <a:extLst>
            <a:ext uri="{FF2B5EF4-FFF2-40B4-BE49-F238E27FC236}">
              <a16:creationId xmlns:a16="http://schemas.microsoft.com/office/drawing/2014/main" id="{4E512B3E-9007-4A69-8CB5-3F029A797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03" name="Picture 47">
          <a:extLst>
            <a:ext uri="{FF2B5EF4-FFF2-40B4-BE49-F238E27FC236}">
              <a16:creationId xmlns:a16="http://schemas.microsoft.com/office/drawing/2014/main" id="{196C6EE2-A216-415F-BDF3-DDD6677D3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04" name="Picture 48">
          <a:extLst>
            <a:ext uri="{FF2B5EF4-FFF2-40B4-BE49-F238E27FC236}">
              <a16:creationId xmlns:a16="http://schemas.microsoft.com/office/drawing/2014/main" id="{2BC03A90-78BF-4499-9385-C10F201AD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05" name="Picture 49">
          <a:extLst>
            <a:ext uri="{FF2B5EF4-FFF2-40B4-BE49-F238E27FC236}">
              <a16:creationId xmlns:a16="http://schemas.microsoft.com/office/drawing/2014/main" id="{7B331995-F87A-49EF-A453-0B1A28984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06" name="Picture 50">
          <a:extLst>
            <a:ext uri="{FF2B5EF4-FFF2-40B4-BE49-F238E27FC236}">
              <a16:creationId xmlns:a16="http://schemas.microsoft.com/office/drawing/2014/main" id="{825F79C4-3142-4E9A-9C2C-EBC04B8D9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07" name="Picture 51">
          <a:extLst>
            <a:ext uri="{FF2B5EF4-FFF2-40B4-BE49-F238E27FC236}">
              <a16:creationId xmlns:a16="http://schemas.microsoft.com/office/drawing/2014/main" id="{4A753022-632B-472F-ADD9-CD48626D1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08" name="Picture 56">
          <a:extLst>
            <a:ext uri="{FF2B5EF4-FFF2-40B4-BE49-F238E27FC236}">
              <a16:creationId xmlns:a16="http://schemas.microsoft.com/office/drawing/2014/main" id="{07835370-C23F-4BA7-A87F-1276A1EF4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09" name="Picture 57">
          <a:extLst>
            <a:ext uri="{FF2B5EF4-FFF2-40B4-BE49-F238E27FC236}">
              <a16:creationId xmlns:a16="http://schemas.microsoft.com/office/drawing/2014/main" id="{FC4A42C4-C7E1-409D-B947-DBA90431F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10" name="Picture 58">
          <a:extLst>
            <a:ext uri="{FF2B5EF4-FFF2-40B4-BE49-F238E27FC236}">
              <a16:creationId xmlns:a16="http://schemas.microsoft.com/office/drawing/2014/main" id="{C950AFE7-528E-48BE-BBB4-5D94336EB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11" name="Picture 59">
          <a:extLst>
            <a:ext uri="{FF2B5EF4-FFF2-40B4-BE49-F238E27FC236}">
              <a16:creationId xmlns:a16="http://schemas.microsoft.com/office/drawing/2014/main" id="{575CDF92-5DB5-4DF0-A8B7-AADE14C8D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12" name="Picture 60">
          <a:extLst>
            <a:ext uri="{FF2B5EF4-FFF2-40B4-BE49-F238E27FC236}">
              <a16:creationId xmlns:a16="http://schemas.microsoft.com/office/drawing/2014/main" id="{6C2470E8-F375-4E0E-B89A-EE9620388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13" name="Picture 61">
          <a:extLst>
            <a:ext uri="{FF2B5EF4-FFF2-40B4-BE49-F238E27FC236}">
              <a16:creationId xmlns:a16="http://schemas.microsoft.com/office/drawing/2014/main" id="{94F22579-4DB0-45E3-B80C-52AFECAD7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14" name="Picture 62">
          <a:extLst>
            <a:ext uri="{FF2B5EF4-FFF2-40B4-BE49-F238E27FC236}">
              <a16:creationId xmlns:a16="http://schemas.microsoft.com/office/drawing/2014/main" id="{D1F13A04-7AD7-4032-BF63-72C92ABFE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15" name="Picture 67">
          <a:extLst>
            <a:ext uri="{FF2B5EF4-FFF2-40B4-BE49-F238E27FC236}">
              <a16:creationId xmlns:a16="http://schemas.microsoft.com/office/drawing/2014/main" id="{C7378619-35D3-4F57-BB59-C0C583E23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16" name="Picture 68">
          <a:extLst>
            <a:ext uri="{FF2B5EF4-FFF2-40B4-BE49-F238E27FC236}">
              <a16:creationId xmlns:a16="http://schemas.microsoft.com/office/drawing/2014/main" id="{28EF43E2-5909-4EBE-A4EC-E1357B632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17" name="Picture 69">
          <a:extLst>
            <a:ext uri="{FF2B5EF4-FFF2-40B4-BE49-F238E27FC236}">
              <a16:creationId xmlns:a16="http://schemas.microsoft.com/office/drawing/2014/main" id="{5768218F-853C-4124-93A0-2061DCC82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18" name="Picture 70">
          <a:extLst>
            <a:ext uri="{FF2B5EF4-FFF2-40B4-BE49-F238E27FC236}">
              <a16:creationId xmlns:a16="http://schemas.microsoft.com/office/drawing/2014/main" id="{E4887A2E-2E0B-4E90-B766-827EC98A5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19" name="Picture 71">
          <a:extLst>
            <a:ext uri="{FF2B5EF4-FFF2-40B4-BE49-F238E27FC236}">
              <a16:creationId xmlns:a16="http://schemas.microsoft.com/office/drawing/2014/main" id="{389EB9F4-414F-4F08-A7F0-1AFF7E454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20" name="Picture 72">
          <a:extLst>
            <a:ext uri="{FF2B5EF4-FFF2-40B4-BE49-F238E27FC236}">
              <a16:creationId xmlns:a16="http://schemas.microsoft.com/office/drawing/2014/main" id="{C6F1DF0E-DF81-46BC-AC65-E37EB2FB3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21" name="Picture 73">
          <a:extLst>
            <a:ext uri="{FF2B5EF4-FFF2-40B4-BE49-F238E27FC236}">
              <a16:creationId xmlns:a16="http://schemas.microsoft.com/office/drawing/2014/main" id="{4E7557AB-6877-4075-BBBC-8954CDF37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422" name="Picture 78">
          <a:extLst>
            <a:ext uri="{FF2B5EF4-FFF2-40B4-BE49-F238E27FC236}">
              <a16:creationId xmlns:a16="http://schemas.microsoft.com/office/drawing/2014/main" id="{48046F5F-172D-49C4-A39A-3D092D6C0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423" name="Picture 79">
          <a:extLst>
            <a:ext uri="{FF2B5EF4-FFF2-40B4-BE49-F238E27FC236}">
              <a16:creationId xmlns:a16="http://schemas.microsoft.com/office/drawing/2014/main" id="{C4D228A3-6B7A-4A2C-98F6-9B26DFE66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424" name="Picture 80">
          <a:extLst>
            <a:ext uri="{FF2B5EF4-FFF2-40B4-BE49-F238E27FC236}">
              <a16:creationId xmlns:a16="http://schemas.microsoft.com/office/drawing/2014/main" id="{1900AEBA-7A04-4041-9EB2-9B25B73E4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425" name="Picture 81">
          <a:extLst>
            <a:ext uri="{FF2B5EF4-FFF2-40B4-BE49-F238E27FC236}">
              <a16:creationId xmlns:a16="http://schemas.microsoft.com/office/drawing/2014/main" id="{9B76AC95-C433-4B67-943B-F38C95521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426" name="Picture 82">
          <a:extLst>
            <a:ext uri="{FF2B5EF4-FFF2-40B4-BE49-F238E27FC236}">
              <a16:creationId xmlns:a16="http://schemas.microsoft.com/office/drawing/2014/main" id="{A950BE97-1A66-49CF-9B91-23A38EA53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427" name="Picture 83">
          <a:extLst>
            <a:ext uri="{FF2B5EF4-FFF2-40B4-BE49-F238E27FC236}">
              <a16:creationId xmlns:a16="http://schemas.microsoft.com/office/drawing/2014/main" id="{8FED9012-70AF-40FF-8143-09EB69C40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428" name="Picture 84">
          <a:extLst>
            <a:ext uri="{FF2B5EF4-FFF2-40B4-BE49-F238E27FC236}">
              <a16:creationId xmlns:a16="http://schemas.microsoft.com/office/drawing/2014/main" id="{C147836C-806E-452D-B400-57E789C11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29" name="Picture 89">
          <a:extLst>
            <a:ext uri="{FF2B5EF4-FFF2-40B4-BE49-F238E27FC236}">
              <a16:creationId xmlns:a16="http://schemas.microsoft.com/office/drawing/2014/main" id="{EB5CA018-F217-4EF3-9466-A7F44F32C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30" name="Picture 90">
          <a:extLst>
            <a:ext uri="{FF2B5EF4-FFF2-40B4-BE49-F238E27FC236}">
              <a16:creationId xmlns:a16="http://schemas.microsoft.com/office/drawing/2014/main" id="{787C4633-E9A2-4701-A449-73C18986B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31" name="Picture 91">
          <a:extLst>
            <a:ext uri="{FF2B5EF4-FFF2-40B4-BE49-F238E27FC236}">
              <a16:creationId xmlns:a16="http://schemas.microsoft.com/office/drawing/2014/main" id="{CF90A93E-6A18-4B85-A1F5-10D13BA00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32" name="Picture 92">
          <a:extLst>
            <a:ext uri="{FF2B5EF4-FFF2-40B4-BE49-F238E27FC236}">
              <a16:creationId xmlns:a16="http://schemas.microsoft.com/office/drawing/2014/main" id="{2B499FE8-74F6-43B3-B93D-1F4DE6E0B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33" name="Picture 93">
          <a:extLst>
            <a:ext uri="{FF2B5EF4-FFF2-40B4-BE49-F238E27FC236}">
              <a16:creationId xmlns:a16="http://schemas.microsoft.com/office/drawing/2014/main" id="{B3F5FE5A-BA21-456B-AFA5-0E27ED26B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34" name="Picture 94">
          <a:extLst>
            <a:ext uri="{FF2B5EF4-FFF2-40B4-BE49-F238E27FC236}">
              <a16:creationId xmlns:a16="http://schemas.microsoft.com/office/drawing/2014/main" id="{87B1F455-C652-4FE3-8CF3-F2E801736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35" name="Picture 95">
          <a:extLst>
            <a:ext uri="{FF2B5EF4-FFF2-40B4-BE49-F238E27FC236}">
              <a16:creationId xmlns:a16="http://schemas.microsoft.com/office/drawing/2014/main" id="{B3D4F566-9442-4123-BC6F-96D4FCE7F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36" name="Picture 100">
          <a:extLst>
            <a:ext uri="{FF2B5EF4-FFF2-40B4-BE49-F238E27FC236}">
              <a16:creationId xmlns:a16="http://schemas.microsoft.com/office/drawing/2014/main" id="{2AABB02F-3FB5-4E36-883C-3B4DC7166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37" name="Picture 101">
          <a:extLst>
            <a:ext uri="{FF2B5EF4-FFF2-40B4-BE49-F238E27FC236}">
              <a16:creationId xmlns:a16="http://schemas.microsoft.com/office/drawing/2014/main" id="{77900DAE-41BD-4BBD-A86D-C22C77CF7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38" name="Picture 102">
          <a:extLst>
            <a:ext uri="{FF2B5EF4-FFF2-40B4-BE49-F238E27FC236}">
              <a16:creationId xmlns:a16="http://schemas.microsoft.com/office/drawing/2014/main" id="{F812398D-DBF0-45A3-B200-D15E8AA00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39" name="Picture 103">
          <a:extLst>
            <a:ext uri="{FF2B5EF4-FFF2-40B4-BE49-F238E27FC236}">
              <a16:creationId xmlns:a16="http://schemas.microsoft.com/office/drawing/2014/main" id="{5F9EB810-E303-4D28-9B09-CC0762F1A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40" name="Picture 104">
          <a:extLst>
            <a:ext uri="{FF2B5EF4-FFF2-40B4-BE49-F238E27FC236}">
              <a16:creationId xmlns:a16="http://schemas.microsoft.com/office/drawing/2014/main" id="{B18C4C93-C71C-459B-96C8-71DAAC014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41" name="Picture 105">
          <a:extLst>
            <a:ext uri="{FF2B5EF4-FFF2-40B4-BE49-F238E27FC236}">
              <a16:creationId xmlns:a16="http://schemas.microsoft.com/office/drawing/2014/main" id="{9260AC25-F57C-478D-93B8-0E7788C6B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42" name="Picture 106">
          <a:extLst>
            <a:ext uri="{FF2B5EF4-FFF2-40B4-BE49-F238E27FC236}">
              <a16:creationId xmlns:a16="http://schemas.microsoft.com/office/drawing/2014/main" id="{101FA98E-2D7C-46CE-9A6E-BA14CB5B5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43" name="Picture 105">
          <a:extLst>
            <a:ext uri="{FF2B5EF4-FFF2-40B4-BE49-F238E27FC236}">
              <a16:creationId xmlns:a16="http://schemas.microsoft.com/office/drawing/2014/main" id="{41CCCD81-FF02-4780-B0B5-36D3B350F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44" name="Picture 113">
          <a:extLst>
            <a:ext uri="{FF2B5EF4-FFF2-40B4-BE49-F238E27FC236}">
              <a16:creationId xmlns:a16="http://schemas.microsoft.com/office/drawing/2014/main" id="{C80A3F61-1ED7-4800-9DE5-ACBBC16FC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45" name="Picture 114">
          <a:extLst>
            <a:ext uri="{FF2B5EF4-FFF2-40B4-BE49-F238E27FC236}">
              <a16:creationId xmlns:a16="http://schemas.microsoft.com/office/drawing/2014/main" id="{248EC255-3E82-46FD-A544-BF388D61D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46" name="Picture 115">
          <a:extLst>
            <a:ext uri="{FF2B5EF4-FFF2-40B4-BE49-F238E27FC236}">
              <a16:creationId xmlns:a16="http://schemas.microsoft.com/office/drawing/2014/main" id="{DE741173-C253-435E-A1F5-A28B816B9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47" name="Picture 116">
          <a:extLst>
            <a:ext uri="{FF2B5EF4-FFF2-40B4-BE49-F238E27FC236}">
              <a16:creationId xmlns:a16="http://schemas.microsoft.com/office/drawing/2014/main" id="{A51EEA5E-6974-45D7-8A45-B29C07BD7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48" name="Picture 117">
          <a:extLst>
            <a:ext uri="{FF2B5EF4-FFF2-40B4-BE49-F238E27FC236}">
              <a16:creationId xmlns:a16="http://schemas.microsoft.com/office/drawing/2014/main" id="{44863DE3-B86F-4A62-8B69-FF577B5DE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49" name="Picture 118">
          <a:extLst>
            <a:ext uri="{FF2B5EF4-FFF2-40B4-BE49-F238E27FC236}">
              <a16:creationId xmlns:a16="http://schemas.microsoft.com/office/drawing/2014/main" id="{C289D3CA-6C68-4799-9800-E9B9D4C89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50" name="Picture 119">
          <a:extLst>
            <a:ext uri="{FF2B5EF4-FFF2-40B4-BE49-F238E27FC236}">
              <a16:creationId xmlns:a16="http://schemas.microsoft.com/office/drawing/2014/main" id="{1E2CA398-4ACF-4668-B4BA-798CF169D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451" name="Picture 120">
          <a:extLst>
            <a:ext uri="{FF2B5EF4-FFF2-40B4-BE49-F238E27FC236}">
              <a16:creationId xmlns:a16="http://schemas.microsoft.com/office/drawing/2014/main" id="{54C726CC-1421-44CF-956D-2E6CA4E44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52" name="Picture 121">
          <a:extLst>
            <a:ext uri="{FF2B5EF4-FFF2-40B4-BE49-F238E27FC236}">
              <a16:creationId xmlns:a16="http://schemas.microsoft.com/office/drawing/2014/main" id="{DA81F3B7-B91D-44BE-966B-CDBA96C3F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53" name="Picture 122">
          <a:extLst>
            <a:ext uri="{FF2B5EF4-FFF2-40B4-BE49-F238E27FC236}">
              <a16:creationId xmlns:a16="http://schemas.microsoft.com/office/drawing/2014/main" id="{83B68E2F-D8B1-4DFB-97E3-953A2EED8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54" name="Picture 12">
          <a:extLst>
            <a:ext uri="{FF2B5EF4-FFF2-40B4-BE49-F238E27FC236}">
              <a16:creationId xmlns:a16="http://schemas.microsoft.com/office/drawing/2014/main" id="{42E8D67B-A4D6-4AEF-93C4-122A44F08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55" name="Picture 13">
          <a:extLst>
            <a:ext uri="{FF2B5EF4-FFF2-40B4-BE49-F238E27FC236}">
              <a16:creationId xmlns:a16="http://schemas.microsoft.com/office/drawing/2014/main" id="{1D96520C-1B7C-4296-AB03-9EDE7D0F2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56" name="Picture 14">
          <a:extLst>
            <a:ext uri="{FF2B5EF4-FFF2-40B4-BE49-F238E27FC236}">
              <a16:creationId xmlns:a16="http://schemas.microsoft.com/office/drawing/2014/main" id="{CE59B206-1A0A-47D6-AB68-A407463A6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57" name="Picture 15">
          <a:extLst>
            <a:ext uri="{FF2B5EF4-FFF2-40B4-BE49-F238E27FC236}">
              <a16:creationId xmlns:a16="http://schemas.microsoft.com/office/drawing/2014/main" id="{531C5064-A15B-4096-BD93-646206825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58" name="Picture 16">
          <a:extLst>
            <a:ext uri="{FF2B5EF4-FFF2-40B4-BE49-F238E27FC236}">
              <a16:creationId xmlns:a16="http://schemas.microsoft.com/office/drawing/2014/main" id="{D662CBFF-9E5A-493B-A0C0-D75EE6CF5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59" name="Picture 17">
          <a:extLst>
            <a:ext uri="{FF2B5EF4-FFF2-40B4-BE49-F238E27FC236}">
              <a16:creationId xmlns:a16="http://schemas.microsoft.com/office/drawing/2014/main" id="{B4D814D0-D57E-43CC-9842-06D16C0E6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60" name="Picture 18">
          <a:extLst>
            <a:ext uri="{FF2B5EF4-FFF2-40B4-BE49-F238E27FC236}">
              <a16:creationId xmlns:a16="http://schemas.microsoft.com/office/drawing/2014/main" id="{1C56CD8F-AAB5-42ED-A7E1-8288E56D8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61" name="Picture 12">
          <a:extLst>
            <a:ext uri="{FF2B5EF4-FFF2-40B4-BE49-F238E27FC236}">
              <a16:creationId xmlns:a16="http://schemas.microsoft.com/office/drawing/2014/main" id="{C3BB1E3C-DA88-4F82-A01D-31C4CD3CB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62" name="Picture 13">
          <a:extLst>
            <a:ext uri="{FF2B5EF4-FFF2-40B4-BE49-F238E27FC236}">
              <a16:creationId xmlns:a16="http://schemas.microsoft.com/office/drawing/2014/main" id="{BF7635A5-4DF0-469C-B503-67B2A4F15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63" name="Picture 14">
          <a:extLst>
            <a:ext uri="{FF2B5EF4-FFF2-40B4-BE49-F238E27FC236}">
              <a16:creationId xmlns:a16="http://schemas.microsoft.com/office/drawing/2014/main" id="{5B2407DD-6E0C-46B8-AC80-FB2B27BEE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64" name="Picture 15">
          <a:extLst>
            <a:ext uri="{FF2B5EF4-FFF2-40B4-BE49-F238E27FC236}">
              <a16:creationId xmlns:a16="http://schemas.microsoft.com/office/drawing/2014/main" id="{DD0E8404-41F9-49F9-B7B1-BCE14A27F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65" name="Picture 16">
          <a:extLst>
            <a:ext uri="{FF2B5EF4-FFF2-40B4-BE49-F238E27FC236}">
              <a16:creationId xmlns:a16="http://schemas.microsoft.com/office/drawing/2014/main" id="{090C1F55-4F9C-464F-8772-FF4DA02EC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66" name="Picture 17">
          <a:extLst>
            <a:ext uri="{FF2B5EF4-FFF2-40B4-BE49-F238E27FC236}">
              <a16:creationId xmlns:a16="http://schemas.microsoft.com/office/drawing/2014/main" id="{380A09E0-56A5-4AFE-90D5-216B0329B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67" name="Picture 18">
          <a:extLst>
            <a:ext uri="{FF2B5EF4-FFF2-40B4-BE49-F238E27FC236}">
              <a16:creationId xmlns:a16="http://schemas.microsoft.com/office/drawing/2014/main" id="{CA3B33BD-C56B-4AAD-BE90-944CF5938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68" name="Picture 23">
          <a:extLst>
            <a:ext uri="{FF2B5EF4-FFF2-40B4-BE49-F238E27FC236}">
              <a16:creationId xmlns:a16="http://schemas.microsoft.com/office/drawing/2014/main" id="{90373073-5012-43F5-A0CC-DFDFFCA9D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69" name="Picture 24">
          <a:extLst>
            <a:ext uri="{FF2B5EF4-FFF2-40B4-BE49-F238E27FC236}">
              <a16:creationId xmlns:a16="http://schemas.microsoft.com/office/drawing/2014/main" id="{C26B64BE-EB6B-4298-B51A-59DBED39E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70" name="Picture 25">
          <a:extLst>
            <a:ext uri="{FF2B5EF4-FFF2-40B4-BE49-F238E27FC236}">
              <a16:creationId xmlns:a16="http://schemas.microsoft.com/office/drawing/2014/main" id="{70045E36-0A4D-482E-8424-51837005E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71" name="Picture 26">
          <a:extLst>
            <a:ext uri="{FF2B5EF4-FFF2-40B4-BE49-F238E27FC236}">
              <a16:creationId xmlns:a16="http://schemas.microsoft.com/office/drawing/2014/main" id="{0D437769-175D-4D3F-AC52-C22E39ABF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72" name="Picture 27">
          <a:extLst>
            <a:ext uri="{FF2B5EF4-FFF2-40B4-BE49-F238E27FC236}">
              <a16:creationId xmlns:a16="http://schemas.microsoft.com/office/drawing/2014/main" id="{C9FD9A3D-73FB-402D-BE96-4BC05A854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73" name="Picture 28">
          <a:extLst>
            <a:ext uri="{FF2B5EF4-FFF2-40B4-BE49-F238E27FC236}">
              <a16:creationId xmlns:a16="http://schemas.microsoft.com/office/drawing/2014/main" id="{72AD1F3F-CC73-40DD-9C19-03749704E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74" name="Picture 29">
          <a:extLst>
            <a:ext uri="{FF2B5EF4-FFF2-40B4-BE49-F238E27FC236}">
              <a16:creationId xmlns:a16="http://schemas.microsoft.com/office/drawing/2014/main" id="{EFF82B4D-65A1-4F8A-9616-01A979481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75" name="Picture 21">
          <a:extLst>
            <a:ext uri="{FF2B5EF4-FFF2-40B4-BE49-F238E27FC236}">
              <a16:creationId xmlns:a16="http://schemas.microsoft.com/office/drawing/2014/main" id="{AA803A8A-2A9A-45DB-BEF4-5004F4E84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76" name="Picture 21">
          <a:extLst>
            <a:ext uri="{FF2B5EF4-FFF2-40B4-BE49-F238E27FC236}">
              <a16:creationId xmlns:a16="http://schemas.microsoft.com/office/drawing/2014/main" id="{7542C0F3-760C-42CC-A274-F78F4524C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77" name="Picture 32">
          <a:extLst>
            <a:ext uri="{FF2B5EF4-FFF2-40B4-BE49-F238E27FC236}">
              <a16:creationId xmlns:a16="http://schemas.microsoft.com/office/drawing/2014/main" id="{596085D6-7104-416B-821E-01DDD2BE0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78" name="Picture 12">
          <a:extLst>
            <a:ext uri="{FF2B5EF4-FFF2-40B4-BE49-F238E27FC236}">
              <a16:creationId xmlns:a16="http://schemas.microsoft.com/office/drawing/2014/main" id="{7E5DFCC8-D729-4875-BBDC-65356BB97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79" name="Picture 13">
          <a:extLst>
            <a:ext uri="{FF2B5EF4-FFF2-40B4-BE49-F238E27FC236}">
              <a16:creationId xmlns:a16="http://schemas.microsoft.com/office/drawing/2014/main" id="{B205A997-F613-40E7-8090-D1555ECC6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80" name="Picture 14">
          <a:extLst>
            <a:ext uri="{FF2B5EF4-FFF2-40B4-BE49-F238E27FC236}">
              <a16:creationId xmlns:a16="http://schemas.microsoft.com/office/drawing/2014/main" id="{3E0FC518-0600-4981-9F75-6CFF8ADC8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81" name="Picture 15">
          <a:extLst>
            <a:ext uri="{FF2B5EF4-FFF2-40B4-BE49-F238E27FC236}">
              <a16:creationId xmlns:a16="http://schemas.microsoft.com/office/drawing/2014/main" id="{15837D47-B2D7-438B-AFA7-4C4E1CA66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82" name="Picture 16">
          <a:extLst>
            <a:ext uri="{FF2B5EF4-FFF2-40B4-BE49-F238E27FC236}">
              <a16:creationId xmlns:a16="http://schemas.microsoft.com/office/drawing/2014/main" id="{477BB15E-3E20-4D33-AEBA-6FF03CF59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83" name="Picture 17">
          <a:extLst>
            <a:ext uri="{FF2B5EF4-FFF2-40B4-BE49-F238E27FC236}">
              <a16:creationId xmlns:a16="http://schemas.microsoft.com/office/drawing/2014/main" id="{D7EF617F-231C-4DB6-98A0-76FFDCDAB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84" name="Picture 18">
          <a:extLst>
            <a:ext uri="{FF2B5EF4-FFF2-40B4-BE49-F238E27FC236}">
              <a16:creationId xmlns:a16="http://schemas.microsoft.com/office/drawing/2014/main" id="{CC48C7CC-9DF0-4C44-842B-6E55F19A4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85" name="Picture 12">
          <a:extLst>
            <a:ext uri="{FF2B5EF4-FFF2-40B4-BE49-F238E27FC236}">
              <a16:creationId xmlns:a16="http://schemas.microsoft.com/office/drawing/2014/main" id="{EDE751BD-3D01-4089-B2F2-110B8C92B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86" name="Picture 13">
          <a:extLst>
            <a:ext uri="{FF2B5EF4-FFF2-40B4-BE49-F238E27FC236}">
              <a16:creationId xmlns:a16="http://schemas.microsoft.com/office/drawing/2014/main" id="{FF849E62-9491-45DD-ACC8-6CB065300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87" name="Picture 14">
          <a:extLst>
            <a:ext uri="{FF2B5EF4-FFF2-40B4-BE49-F238E27FC236}">
              <a16:creationId xmlns:a16="http://schemas.microsoft.com/office/drawing/2014/main" id="{1180802D-36CB-4952-A001-CD2BE9390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88" name="Picture 15">
          <a:extLst>
            <a:ext uri="{FF2B5EF4-FFF2-40B4-BE49-F238E27FC236}">
              <a16:creationId xmlns:a16="http://schemas.microsoft.com/office/drawing/2014/main" id="{2F85B824-1F63-4E0F-949A-2603D6EB5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89" name="Picture 16">
          <a:extLst>
            <a:ext uri="{FF2B5EF4-FFF2-40B4-BE49-F238E27FC236}">
              <a16:creationId xmlns:a16="http://schemas.microsoft.com/office/drawing/2014/main" id="{8CFB4FBB-E31D-40A1-A21E-D4A439A16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90" name="Picture 17">
          <a:extLst>
            <a:ext uri="{FF2B5EF4-FFF2-40B4-BE49-F238E27FC236}">
              <a16:creationId xmlns:a16="http://schemas.microsoft.com/office/drawing/2014/main" id="{1BDACA05-50A9-4217-9E0A-A210BCAD9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91" name="Picture 18">
          <a:extLst>
            <a:ext uri="{FF2B5EF4-FFF2-40B4-BE49-F238E27FC236}">
              <a16:creationId xmlns:a16="http://schemas.microsoft.com/office/drawing/2014/main" id="{A0EAB7FC-11DE-4D2A-8452-91302A4D8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492" name="Picture 23">
          <a:extLst>
            <a:ext uri="{FF2B5EF4-FFF2-40B4-BE49-F238E27FC236}">
              <a16:creationId xmlns:a16="http://schemas.microsoft.com/office/drawing/2014/main" id="{E01901EC-510A-4CFF-8280-A96FDDF95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493" name="Picture 24">
          <a:extLst>
            <a:ext uri="{FF2B5EF4-FFF2-40B4-BE49-F238E27FC236}">
              <a16:creationId xmlns:a16="http://schemas.microsoft.com/office/drawing/2014/main" id="{E5718B07-0B31-448A-AA8E-E7CB35741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494" name="Picture 25">
          <a:extLst>
            <a:ext uri="{FF2B5EF4-FFF2-40B4-BE49-F238E27FC236}">
              <a16:creationId xmlns:a16="http://schemas.microsoft.com/office/drawing/2014/main" id="{953D8A20-D596-4277-BCC3-16276DF9C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495" name="Picture 26">
          <a:extLst>
            <a:ext uri="{FF2B5EF4-FFF2-40B4-BE49-F238E27FC236}">
              <a16:creationId xmlns:a16="http://schemas.microsoft.com/office/drawing/2014/main" id="{2D3F3333-62A7-44BE-9201-498B17D24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496" name="Picture 27">
          <a:extLst>
            <a:ext uri="{FF2B5EF4-FFF2-40B4-BE49-F238E27FC236}">
              <a16:creationId xmlns:a16="http://schemas.microsoft.com/office/drawing/2014/main" id="{A53DFEF0-2F36-4707-B06B-D14F40EC7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497" name="Picture 28">
          <a:extLst>
            <a:ext uri="{FF2B5EF4-FFF2-40B4-BE49-F238E27FC236}">
              <a16:creationId xmlns:a16="http://schemas.microsoft.com/office/drawing/2014/main" id="{DAA98559-C7A0-4CA6-8F55-B45975E88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498" name="Picture 29">
          <a:extLst>
            <a:ext uri="{FF2B5EF4-FFF2-40B4-BE49-F238E27FC236}">
              <a16:creationId xmlns:a16="http://schemas.microsoft.com/office/drawing/2014/main" id="{38D59BDF-922E-428C-B96B-78C2468FF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499" name="Picture 21">
          <a:extLst>
            <a:ext uri="{FF2B5EF4-FFF2-40B4-BE49-F238E27FC236}">
              <a16:creationId xmlns:a16="http://schemas.microsoft.com/office/drawing/2014/main" id="{6A03D920-D68E-4BA2-95D1-37C669813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00" name="Picture 21">
          <a:extLst>
            <a:ext uri="{FF2B5EF4-FFF2-40B4-BE49-F238E27FC236}">
              <a16:creationId xmlns:a16="http://schemas.microsoft.com/office/drawing/2014/main" id="{D2E5F3E9-C55E-4F6F-982E-2E151DDC8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01" name="Picture 32">
          <a:extLst>
            <a:ext uri="{FF2B5EF4-FFF2-40B4-BE49-F238E27FC236}">
              <a16:creationId xmlns:a16="http://schemas.microsoft.com/office/drawing/2014/main" id="{13F898C3-0FE6-42ED-B15D-2EC149B97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02" name="Picture 12">
          <a:extLst>
            <a:ext uri="{FF2B5EF4-FFF2-40B4-BE49-F238E27FC236}">
              <a16:creationId xmlns:a16="http://schemas.microsoft.com/office/drawing/2014/main" id="{0D95A3C0-2015-45D5-B290-74FAD8F6C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03" name="Picture 13">
          <a:extLst>
            <a:ext uri="{FF2B5EF4-FFF2-40B4-BE49-F238E27FC236}">
              <a16:creationId xmlns:a16="http://schemas.microsoft.com/office/drawing/2014/main" id="{A08104F2-AE17-48A5-96B6-7E4AA9332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04" name="Picture 14">
          <a:extLst>
            <a:ext uri="{FF2B5EF4-FFF2-40B4-BE49-F238E27FC236}">
              <a16:creationId xmlns:a16="http://schemas.microsoft.com/office/drawing/2014/main" id="{14548798-6B71-4C5A-80A1-5760E7EC4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05" name="Picture 15">
          <a:extLst>
            <a:ext uri="{FF2B5EF4-FFF2-40B4-BE49-F238E27FC236}">
              <a16:creationId xmlns:a16="http://schemas.microsoft.com/office/drawing/2014/main" id="{4C0D6708-F49B-4488-8334-0F9511938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06" name="Picture 16">
          <a:extLst>
            <a:ext uri="{FF2B5EF4-FFF2-40B4-BE49-F238E27FC236}">
              <a16:creationId xmlns:a16="http://schemas.microsoft.com/office/drawing/2014/main" id="{6145D8A8-3465-4823-9F6A-6E1857992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07" name="Picture 17">
          <a:extLst>
            <a:ext uri="{FF2B5EF4-FFF2-40B4-BE49-F238E27FC236}">
              <a16:creationId xmlns:a16="http://schemas.microsoft.com/office/drawing/2014/main" id="{5D93BD24-2537-4153-AFC1-A17B1FC02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08" name="Picture 18">
          <a:extLst>
            <a:ext uri="{FF2B5EF4-FFF2-40B4-BE49-F238E27FC236}">
              <a16:creationId xmlns:a16="http://schemas.microsoft.com/office/drawing/2014/main" id="{EC79B44F-69C4-4885-9E02-1A4600747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09" name="Picture 12">
          <a:extLst>
            <a:ext uri="{FF2B5EF4-FFF2-40B4-BE49-F238E27FC236}">
              <a16:creationId xmlns:a16="http://schemas.microsoft.com/office/drawing/2014/main" id="{D64CA667-2418-4335-8212-E37D72B7D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10" name="Picture 13">
          <a:extLst>
            <a:ext uri="{FF2B5EF4-FFF2-40B4-BE49-F238E27FC236}">
              <a16:creationId xmlns:a16="http://schemas.microsoft.com/office/drawing/2014/main" id="{E69BF78B-25C7-44F5-BB48-293465AAC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11" name="Picture 14">
          <a:extLst>
            <a:ext uri="{FF2B5EF4-FFF2-40B4-BE49-F238E27FC236}">
              <a16:creationId xmlns:a16="http://schemas.microsoft.com/office/drawing/2014/main" id="{88992942-BB3D-4498-B124-ED45969FE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12" name="Picture 15">
          <a:extLst>
            <a:ext uri="{FF2B5EF4-FFF2-40B4-BE49-F238E27FC236}">
              <a16:creationId xmlns:a16="http://schemas.microsoft.com/office/drawing/2014/main" id="{47E63720-AF91-4419-B40F-DBCA925D5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13" name="Picture 16">
          <a:extLst>
            <a:ext uri="{FF2B5EF4-FFF2-40B4-BE49-F238E27FC236}">
              <a16:creationId xmlns:a16="http://schemas.microsoft.com/office/drawing/2014/main" id="{13CFE138-5098-4442-9C1B-B33526E69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14" name="Picture 17">
          <a:extLst>
            <a:ext uri="{FF2B5EF4-FFF2-40B4-BE49-F238E27FC236}">
              <a16:creationId xmlns:a16="http://schemas.microsoft.com/office/drawing/2014/main" id="{54F941DC-751F-4C1A-94DE-CBF4B6E91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15" name="Picture 18">
          <a:extLst>
            <a:ext uri="{FF2B5EF4-FFF2-40B4-BE49-F238E27FC236}">
              <a16:creationId xmlns:a16="http://schemas.microsoft.com/office/drawing/2014/main" id="{3A18DE5F-2A24-4EA5-A22F-46E2F1CA0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16" name="Picture 23">
          <a:extLst>
            <a:ext uri="{FF2B5EF4-FFF2-40B4-BE49-F238E27FC236}">
              <a16:creationId xmlns:a16="http://schemas.microsoft.com/office/drawing/2014/main" id="{5EA1A281-4567-474F-9601-05485C812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17" name="Picture 24">
          <a:extLst>
            <a:ext uri="{FF2B5EF4-FFF2-40B4-BE49-F238E27FC236}">
              <a16:creationId xmlns:a16="http://schemas.microsoft.com/office/drawing/2014/main" id="{E2936643-F8C2-4984-B6D3-33EB0B220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18" name="Picture 25">
          <a:extLst>
            <a:ext uri="{FF2B5EF4-FFF2-40B4-BE49-F238E27FC236}">
              <a16:creationId xmlns:a16="http://schemas.microsoft.com/office/drawing/2014/main" id="{6612F37D-0F12-4B2D-BEC4-9F715F1B2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19" name="Picture 26">
          <a:extLst>
            <a:ext uri="{FF2B5EF4-FFF2-40B4-BE49-F238E27FC236}">
              <a16:creationId xmlns:a16="http://schemas.microsoft.com/office/drawing/2014/main" id="{63BE147E-63E6-4881-809E-B690E92D7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20" name="Picture 27">
          <a:extLst>
            <a:ext uri="{FF2B5EF4-FFF2-40B4-BE49-F238E27FC236}">
              <a16:creationId xmlns:a16="http://schemas.microsoft.com/office/drawing/2014/main" id="{013C64B2-F225-4F99-81CE-8C742508B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21" name="Picture 28">
          <a:extLst>
            <a:ext uri="{FF2B5EF4-FFF2-40B4-BE49-F238E27FC236}">
              <a16:creationId xmlns:a16="http://schemas.microsoft.com/office/drawing/2014/main" id="{AE2C254D-9C9A-458E-8EA7-0ACA53942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22" name="Picture 29">
          <a:extLst>
            <a:ext uri="{FF2B5EF4-FFF2-40B4-BE49-F238E27FC236}">
              <a16:creationId xmlns:a16="http://schemas.microsoft.com/office/drawing/2014/main" id="{A0CB18ED-1BB5-4494-9E70-88C95D1B4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23" name="Picture 21">
          <a:extLst>
            <a:ext uri="{FF2B5EF4-FFF2-40B4-BE49-F238E27FC236}">
              <a16:creationId xmlns:a16="http://schemas.microsoft.com/office/drawing/2014/main" id="{B2B3EE1A-A5D3-4F0F-9248-09D5155CB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24" name="Picture 21">
          <a:extLst>
            <a:ext uri="{FF2B5EF4-FFF2-40B4-BE49-F238E27FC236}">
              <a16:creationId xmlns:a16="http://schemas.microsoft.com/office/drawing/2014/main" id="{E8D56D94-5FDA-4AFF-848A-5602A7D9B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25" name="Picture 32">
          <a:extLst>
            <a:ext uri="{FF2B5EF4-FFF2-40B4-BE49-F238E27FC236}">
              <a16:creationId xmlns:a16="http://schemas.microsoft.com/office/drawing/2014/main" id="{B41113AD-7653-41C8-A400-07058EC88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26" name="Picture 12">
          <a:extLst>
            <a:ext uri="{FF2B5EF4-FFF2-40B4-BE49-F238E27FC236}">
              <a16:creationId xmlns:a16="http://schemas.microsoft.com/office/drawing/2014/main" id="{330A82D9-9150-4F50-AE04-950C600A3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27" name="Picture 13">
          <a:extLst>
            <a:ext uri="{FF2B5EF4-FFF2-40B4-BE49-F238E27FC236}">
              <a16:creationId xmlns:a16="http://schemas.microsoft.com/office/drawing/2014/main" id="{F77AA84C-029C-4330-9480-D4C571CA7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28" name="Picture 14">
          <a:extLst>
            <a:ext uri="{FF2B5EF4-FFF2-40B4-BE49-F238E27FC236}">
              <a16:creationId xmlns:a16="http://schemas.microsoft.com/office/drawing/2014/main" id="{F1F32530-2FCB-4A4F-AC24-593677A4A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29" name="Picture 15">
          <a:extLst>
            <a:ext uri="{FF2B5EF4-FFF2-40B4-BE49-F238E27FC236}">
              <a16:creationId xmlns:a16="http://schemas.microsoft.com/office/drawing/2014/main" id="{71C91872-1D70-48DD-AD76-14B875FFE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30" name="Picture 16">
          <a:extLst>
            <a:ext uri="{FF2B5EF4-FFF2-40B4-BE49-F238E27FC236}">
              <a16:creationId xmlns:a16="http://schemas.microsoft.com/office/drawing/2014/main" id="{438E0C2B-2D2C-435E-8C22-CCC19BD1C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31" name="Picture 17">
          <a:extLst>
            <a:ext uri="{FF2B5EF4-FFF2-40B4-BE49-F238E27FC236}">
              <a16:creationId xmlns:a16="http://schemas.microsoft.com/office/drawing/2014/main" id="{AE96182B-D3C1-4988-B16C-CEDE76BBD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32" name="Picture 18">
          <a:extLst>
            <a:ext uri="{FF2B5EF4-FFF2-40B4-BE49-F238E27FC236}">
              <a16:creationId xmlns:a16="http://schemas.microsoft.com/office/drawing/2014/main" id="{D551DD76-BF69-4C3C-A6E8-F61BA5C81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33" name="Picture 12">
          <a:extLst>
            <a:ext uri="{FF2B5EF4-FFF2-40B4-BE49-F238E27FC236}">
              <a16:creationId xmlns:a16="http://schemas.microsoft.com/office/drawing/2014/main" id="{F055C770-9B62-430E-8361-3BAE723D1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34" name="Picture 13">
          <a:extLst>
            <a:ext uri="{FF2B5EF4-FFF2-40B4-BE49-F238E27FC236}">
              <a16:creationId xmlns:a16="http://schemas.microsoft.com/office/drawing/2014/main" id="{5A4C2BF7-DA45-4FF6-AD59-497335528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35" name="Picture 14">
          <a:extLst>
            <a:ext uri="{FF2B5EF4-FFF2-40B4-BE49-F238E27FC236}">
              <a16:creationId xmlns:a16="http://schemas.microsoft.com/office/drawing/2014/main" id="{ECD06807-50E6-4001-A23E-C74E5EFCE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36" name="Picture 15">
          <a:extLst>
            <a:ext uri="{FF2B5EF4-FFF2-40B4-BE49-F238E27FC236}">
              <a16:creationId xmlns:a16="http://schemas.microsoft.com/office/drawing/2014/main" id="{8D77771B-9002-42C0-93E1-FE5F95DDA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37" name="Picture 16">
          <a:extLst>
            <a:ext uri="{FF2B5EF4-FFF2-40B4-BE49-F238E27FC236}">
              <a16:creationId xmlns:a16="http://schemas.microsoft.com/office/drawing/2014/main" id="{5A13671C-B7D9-4D56-A1A1-80CBD7207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38" name="Picture 17">
          <a:extLst>
            <a:ext uri="{FF2B5EF4-FFF2-40B4-BE49-F238E27FC236}">
              <a16:creationId xmlns:a16="http://schemas.microsoft.com/office/drawing/2014/main" id="{CB1754D5-9B4A-474B-BD21-EB18B345C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39" name="Picture 18">
          <a:extLst>
            <a:ext uri="{FF2B5EF4-FFF2-40B4-BE49-F238E27FC236}">
              <a16:creationId xmlns:a16="http://schemas.microsoft.com/office/drawing/2014/main" id="{123EB730-11E7-47AD-80DB-DF16663B0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40" name="Picture 23">
          <a:extLst>
            <a:ext uri="{FF2B5EF4-FFF2-40B4-BE49-F238E27FC236}">
              <a16:creationId xmlns:a16="http://schemas.microsoft.com/office/drawing/2014/main" id="{3AE73258-B7F0-4C9E-856D-FAE6A3998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41" name="Picture 24">
          <a:extLst>
            <a:ext uri="{FF2B5EF4-FFF2-40B4-BE49-F238E27FC236}">
              <a16:creationId xmlns:a16="http://schemas.microsoft.com/office/drawing/2014/main" id="{DE52CB28-2641-4292-8356-E409182AB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42" name="Picture 25">
          <a:extLst>
            <a:ext uri="{FF2B5EF4-FFF2-40B4-BE49-F238E27FC236}">
              <a16:creationId xmlns:a16="http://schemas.microsoft.com/office/drawing/2014/main" id="{D2B02BE3-EED5-4076-B29B-5BDAAE40B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43" name="Picture 26">
          <a:extLst>
            <a:ext uri="{FF2B5EF4-FFF2-40B4-BE49-F238E27FC236}">
              <a16:creationId xmlns:a16="http://schemas.microsoft.com/office/drawing/2014/main" id="{A39CA437-3A9F-4E59-B685-15BA80618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44" name="Picture 27">
          <a:extLst>
            <a:ext uri="{FF2B5EF4-FFF2-40B4-BE49-F238E27FC236}">
              <a16:creationId xmlns:a16="http://schemas.microsoft.com/office/drawing/2014/main" id="{992882BD-3F11-474D-B72F-CCEBDA2CC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45" name="Picture 28">
          <a:extLst>
            <a:ext uri="{FF2B5EF4-FFF2-40B4-BE49-F238E27FC236}">
              <a16:creationId xmlns:a16="http://schemas.microsoft.com/office/drawing/2014/main" id="{5BD7001C-481F-48FC-AE13-31B5475BF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46" name="Picture 29">
          <a:extLst>
            <a:ext uri="{FF2B5EF4-FFF2-40B4-BE49-F238E27FC236}">
              <a16:creationId xmlns:a16="http://schemas.microsoft.com/office/drawing/2014/main" id="{CCF1836A-9B37-42EF-B67D-218F86A69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47" name="Picture 21">
          <a:extLst>
            <a:ext uri="{FF2B5EF4-FFF2-40B4-BE49-F238E27FC236}">
              <a16:creationId xmlns:a16="http://schemas.microsoft.com/office/drawing/2014/main" id="{A3B06063-B3E3-4812-AF80-886830FF3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48" name="Picture 21">
          <a:extLst>
            <a:ext uri="{FF2B5EF4-FFF2-40B4-BE49-F238E27FC236}">
              <a16:creationId xmlns:a16="http://schemas.microsoft.com/office/drawing/2014/main" id="{CF5574B3-1523-469A-97ED-5A4AFAC3E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49" name="Picture 32">
          <a:extLst>
            <a:ext uri="{FF2B5EF4-FFF2-40B4-BE49-F238E27FC236}">
              <a16:creationId xmlns:a16="http://schemas.microsoft.com/office/drawing/2014/main" id="{176B468A-C077-47A2-8F82-1709F3137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50" name="Picture 12">
          <a:extLst>
            <a:ext uri="{FF2B5EF4-FFF2-40B4-BE49-F238E27FC236}">
              <a16:creationId xmlns:a16="http://schemas.microsoft.com/office/drawing/2014/main" id="{87252882-DF72-4E11-AEEE-463811F6F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51" name="Picture 13">
          <a:extLst>
            <a:ext uri="{FF2B5EF4-FFF2-40B4-BE49-F238E27FC236}">
              <a16:creationId xmlns:a16="http://schemas.microsoft.com/office/drawing/2014/main" id="{66EB4244-A43F-4CFD-972F-F553A1C72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52" name="Picture 14">
          <a:extLst>
            <a:ext uri="{FF2B5EF4-FFF2-40B4-BE49-F238E27FC236}">
              <a16:creationId xmlns:a16="http://schemas.microsoft.com/office/drawing/2014/main" id="{71735D08-D0F1-49DD-9634-BD025FD22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53" name="Picture 15">
          <a:extLst>
            <a:ext uri="{FF2B5EF4-FFF2-40B4-BE49-F238E27FC236}">
              <a16:creationId xmlns:a16="http://schemas.microsoft.com/office/drawing/2014/main" id="{1897D3BC-44A0-48CA-8EB0-6D25A2E06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54" name="Picture 16">
          <a:extLst>
            <a:ext uri="{FF2B5EF4-FFF2-40B4-BE49-F238E27FC236}">
              <a16:creationId xmlns:a16="http://schemas.microsoft.com/office/drawing/2014/main" id="{6738887C-5769-48C4-80D9-0AC1942E1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55" name="Picture 17">
          <a:extLst>
            <a:ext uri="{FF2B5EF4-FFF2-40B4-BE49-F238E27FC236}">
              <a16:creationId xmlns:a16="http://schemas.microsoft.com/office/drawing/2014/main" id="{97173A99-F981-46C9-ACC4-503412C5C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56" name="Picture 18">
          <a:extLst>
            <a:ext uri="{FF2B5EF4-FFF2-40B4-BE49-F238E27FC236}">
              <a16:creationId xmlns:a16="http://schemas.microsoft.com/office/drawing/2014/main" id="{636ACCD4-074B-4D13-AF7F-5C6569240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57" name="Picture 12">
          <a:extLst>
            <a:ext uri="{FF2B5EF4-FFF2-40B4-BE49-F238E27FC236}">
              <a16:creationId xmlns:a16="http://schemas.microsoft.com/office/drawing/2014/main" id="{6A9B7222-FBBC-4877-A95A-218C1E9D9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58" name="Picture 13">
          <a:extLst>
            <a:ext uri="{FF2B5EF4-FFF2-40B4-BE49-F238E27FC236}">
              <a16:creationId xmlns:a16="http://schemas.microsoft.com/office/drawing/2014/main" id="{3276A5AF-28B3-4414-8057-85A13EA15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59" name="Picture 14">
          <a:extLst>
            <a:ext uri="{FF2B5EF4-FFF2-40B4-BE49-F238E27FC236}">
              <a16:creationId xmlns:a16="http://schemas.microsoft.com/office/drawing/2014/main" id="{F2D62F0C-6892-482F-A9D5-D36048440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60" name="Picture 15">
          <a:extLst>
            <a:ext uri="{FF2B5EF4-FFF2-40B4-BE49-F238E27FC236}">
              <a16:creationId xmlns:a16="http://schemas.microsoft.com/office/drawing/2014/main" id="{0709316B-DA58-476F-9B20-7693E7D57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61" name="Picture 16">
          <a:extLst>
            <a:ext uri="{FF2B5EF4-FFF2-40B4-BE49-F238E27FC236}">
              <a16:creationId xmlns:a16="http://schemas.microsoft.com/office/drawing/2014/main" id="{4495F364-89BA-4E5B-94A3-608F6CF38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62" name="Picture 17">
          <a:extLst>
            <a:ext uri="{FF2B5EF4-FFF2-40B4-BE49-F238E27FC236}">
              <a16:creationId xmlns:a16="http://schemas.microsoft.com/office/drawing/2014/main" id="{0625C715-B3F3-4FF4-9363-7BEDC694E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63" name="Picture 18">
          <a:extLst>
            <a:ext uri="{FF2B5EF4-FFF2-40B4-BE49-F238E27FC236}">
              <a16:creationId xmlns:a16="http://schemas.microsoft.com/office/drawing/2014/main" id="{E8A1F9F5-09BF-4430-96E1-6A1A18C60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64" name="Picture 23">
          <a:extLst>
            <a:ext uri="{FF2B5EF4-FFF2-40B4-BE49-F238E27FC236}">
              <a16:creationId xmlns:a16="http://schemas.microsoft.com/office/drawing/2014/main" id="{E0E2707E-4FBE-4447-AE2B-A5B263CA6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65" name="Picture 24">
          <a:extLst>
            <a:ext uri="{FF2B5EF4-FFF2-40B4-BE49-F238E27FC236}">
              <a16:creationId xmlns:a16="http://schemas.microsoft.com/office/drawing/2014/main" id="{59D96959-4B54-4738-B957-73C2C7D4C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66" name="Picture 25">
          <a:extLst>
            <a:ext uri="{FF2B5EF4-FFF2-40B4-BE49-F238E27FC236}">
              <a16:creationId xmlns:a16="http://schemas.microsoft.com/office/drawing/2014/main" id="{F864B848-9E86-47D9-B770-5F881D7F1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67" name="Picture 26">
          <a:extLst>
            <a:ext uri="{FF2B5EF4-FFF2-40B4-BE49-F238E27FC236}">
              <a16:creationId xmlns:a16="http://schemas.microsoft.com/office/drawing/2014/main" id="{C85313EC-EAE7-4EF8-88E4-720449A58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68" name="Picture 27">
          <a:extLst>
            <a:ext uri="{FF2B5EF4-FFF2-40B4-BE49-F238E27FC236}">
              <a16:creationId xmlns:a16="http://schemas.microsoft.com/office/drawing/2014/main" id="{13271A0D-FB81-4951-B09F-1E4985316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69" name="Picture 28">
          <a:extLst>
            <a:ext uri="{FF2B5EF4-FFF2-40B4-BE49-F238E27FC236}">
              <a16:creationId xmlns:a16="http://schemas.microsoft.com/office/drawing/2014/main" id="{310EA3F1-832E-49A5-84CA-98AE35597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70" name="Picture 29">
          <a:extLst>
            <a:ext uri="{FF2B5EF4-FFF2-40B4-BE49-F238E27FC236}">
              <a16:creationId xmlns:a16="http://schemas.microsoft.com/office/drawing/2014/main" id="{D863E914-7A2C-4D29-99B1-268C089BB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71" name="Picture 21">
          <a:extLst>
            <a:ext uri="{FF2B5EF4-FFF2-40B4-BE49-F238E27FC236}">
              <a16:creationId xmlns:a16="http://schemas.microsoft.com/office/drawing/2014/main" id="{A9AEAC4F-142C-4DEB-A89E-F637108C9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72" name="Picture 21">
          <a:extLst>
            <a:ext uri="{FF2B5EF4-FFF2-40B4-BE49-F238E27FC236}">
              <a16:creationId xmlns:a16="http://schemas.microsoft.com/office/drawing/2014/main" id="{596EE788-0AF8-48D4-8325-E634A86C9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73" name="Picture 32">
          <a:extLst>
            <a:ext uri="{FF2B5EF4-FFF2-40B4-BE49-F238E27FC236}">
              <a16:creationId xmlns:a16="http://schemas.microsoft.com/office/drawing/2014/main" id="{9459D19B-7347-41EB-BBFD-FF30E4AE2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74" name="Picture 12">
          <a:extLst>
            <a:ext uri="{FF2B5EF4-FFF2-40B4-BE49-F238E27FC236}">
              <a16:creationId xmlns:a16="http://schemas.microsoft.com/office/drawing/2014/main" id="{4266FE66-3B61-463D-96FF-AC337E0E0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75" name="Picture 13">
          <a:extLst>
            <a:ext uri="{FF2B5EF4-FFF2-40B4-BE49-F238E27FC236}">
              <a16:creationId xmlns:a16="http://schemas.microsoft.com/office/drawing/2014/main" id="{979EF70F-858A-4EFE-9E63-7C8430DB8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76" name="Picture 14">
          <a:extLst>
            <a:ext uri="{FF2B5EF4-FFF2-40B4-BE49-F238E27FC236}">
              <a16:creationId xmlns:a16="http://schemas.microsoft.com/office/drawing/2014/main" id="{CBB929E5-A4BF-48C8-A57F-947315AB9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77" name="Picture 15">
          <a:extLst>
            <a:ext uri="{FF2B5EF4-FFF2-40B4-BE49-F238E27FC236}">
              <a16:creationId xmlns:a16="http://schemas.microsoft.com/office/drawing/2014/main" id="{69E4330F-D746-45C0-A50E-BDA2EB6FE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78" name="Picture 16">
          <a:extLst>
            <a:ext uri="{FF2B5EF4-FFF2-40B4-BE49-F238E27FC236}">
              <a16:creationId xmlns:a16="http://schemas.microsoft.com/office/drawing/2014/main" id="{DB0B2B09-9A8D-4FD9-86CB-22C8CC7F7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79" name="Picture 17">
          <a:extLst>
            <a:ext uri="{FF2B5EF4-FFF2-40B4-BE49-F238E27FC236}">
              <a16:creationId xmlns:a16="http://schemas.microsoft.com/office/drawing/2014/main" id="{50E4EF5C-B89B-45E4-A4FC-C1AFBF542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80" name="Picture 18">
          <a:extLst>
            <a:ext uri="{FF2B5EF4-FFF2-40B4-BE49-F238E27FC236}">
              <a16:creationId xmlns:a16="http://schemas.microsoft.com/office/drawing/2014/main" id="{EED0CCA3-81CD-40FE-9013-EEA0B3725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81" name="Picture 12">
          <a:extLst>
            <a:ext uri="{FF2B5EF4-FFF2-40B4-BE49-F238E27FC236}">
              <a16:creationId xmlns:a16="http://schemas.microsoft.com/office/drawing/2014/main" id="{CB31E1D7-BBD6-42C2-B82C-2C1E1D2D3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82" name="Picture 13">
          <a:extLst>
            <a:ext uri="{FF2B5EF4-FFF2-40B4-BE49-F238E27FC236}">
              <a16:creationId xmlns:a16="http://schemas.microsoft.com/office/drawing/2014/main" id="{C1D33A1C-EA65-4CD8-AF3F-60F92570B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83" name="Picture 14">
          <a:extLst>
            <a:ext uri="{FF2B5EF4-FFF2-40B4-BE49-F238E27FC236}">
              <a16:creationId xmlns:a16="http://schemas.microsoft.com/office/drawing/2014/main" id="{C62575D6-5311-4C48-AA92-FED8C8D1A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84" name="Picture 15">
          <a:extLst>
            <a:ext uri="{FF2B5EF4-FFF2-40B4-BE49-F238E27FC236}">
              <a16:creationId xmlns:a16="http://schemas.microsoft.com/office/drawing/2014/main" id="{132F0640-8586-4A44-BD6E-3D4CCF29D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85" name="Picture 16">
          <a:extLst>
            <a:ext uri="{FF2B5EF4-FFF2-40B4-BE49-F238E27FC236}">
              <a16:creationId xmlns:a16="http://schemas.microsoft.com/office/drawing/2014/main" id="{4FFFA7CA-1C87-463C-8C04-8A5256F78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86" name="Picture 17">
          <a:extLst>
            <a:ext uri="{FF2B5EF4-FFF2-40B4-BE49-F238E27FC236}">
              <a16:creationId xmlns:a16="http://schemas.microsoft.com/office/drawing/2014/main" id="{B52C1D77-0925-48F5-8604-53BF3117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87" name="Picture 18">
          <a:extLst>
            <a:ext uri="{FF2B5EF4-FFF2-40B4-BE49-F238E27FC236}">
              <a16:creationId xmlns:a16="http://schemas.microsoft.com/office/drawing/2014/main" id="{2CF1245C-F44A-4211-B852-EF81F4D54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88" name="Picture 23">
          <a:extLst>
            <a:ext uri="{FF2B5EF4-FFF2-40B4-BE49-F238E27FC236}">
              <a16:creationId xmlns:a16="http://schemas.microsoft.com/office/drawing/2014/main" id="{5FDC83C9-7A08-4F79-AEA8-0C1AF9423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89" name="Picture 24">
          <a:extLst>
            <a:ext uri="{FF2B5EF4-FFF2-40B4-BE49-F238E27FC236}">
              <a16:creationId xmlns:a16="http://schemas.microsoft.com/office/drawing/2014/main" id="{FEC50FBC-4220-417A-9ED9-EB7F98B85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590" name="Picture 25">
          <a:extLst>
            <a:ext uri="{FF2B5EF4-FFF2-40B4-BE49-F238E27FC236}">
              <a16:creationId xmlns:a16="http://schemas.microsoft.com/office/drawing/2014/main" id="{55123184-60A9-419E-99AB-962106CF8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591" name="Picture 26">
          <a:extLst>
            <a:ext uri="{FF2B5EF4-FFF2-40B4-BE49-F238E27FC236}">
              <a16:creationId xmlns:a16="http://schemas.microsoft.com/office/drawing/2014/main" id="{F2A2793E-3F12-4B1E-A1D9-C8C795092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592" name="Picture 27">
          <a:extLst>
            <a:ext uri="{FF2B5EF4-FFF2-40B4-BE49-F238E27FC236}">
              <a16:creationId xmlns:a16="http://schemas.microsoft.com/office/drawing/2014/main" id="{93E89196-B109-4289-887D-ED91E1402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593" name="Picture 28">
          <a:extLst>
            <a:ext uri="{FF2B5EF4-FFF2-40B4-BE49-F238E27FC236}">
              <a16:creationId xmlns:a16="http://schemas.microsoft.com/office/drawing/2014/main" id="{708D42F4-B031-4848-9BF3-1CBD4BB80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594" name="Picture 29">
          <a:extLst>
            <a:ext uri="{FF2B5EF4-FFF2-40B4-BE49-F238E27FC236}">
              <a16:creationId xmlns:a16="http://schemas.microsoft.com/office/drawing/2014/main" id="{F0BEFA0B-A72E-4515-9A82-D08FBDD6C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95" name="Picture 21">
          <a:extLst>
            <a:ext uri="{FF2B5EF4-FFF2-40B4-BE49-F238E27FC236}">
              <a16:creationId xmlns:a16="http://schemas.microsoft.com/office/drawing/2014/main" id="{EE802E62-A853-4236-855E-3B20842B6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96" name="Picture 21">
          <a:extLst>
            <a:ext uri="{FF2B5EF4-FFF2-40B4-BE49-F238E27FC236}">
              <a16:creationId xmlns:a16="http://schemas.microsoft.com/office/drawing/2014/main" id="{7368E63F-441F-47CB-A8B5-741CCD43E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597" name="Picture 32">
          <a:extLst>
            <a:ext uri="{FF2B5EF4-FFF2-40B4-BE49-F238E27FC236}">
              <a16:creationId xmlns:a16="http://schemas.microsoft.com/office/drawing/2014/main" id="{BD074856-F60B-4501-BBF7-E913FED91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598" name="Picture 12">
          <a:extLst>
            <a:ext uri="{FF2B5EF4-FFF2-40B4-BE49-F238E27FC236}">
              <a16:creationId xmlns:a16="http://schemas.microsoft.com/office/drawing/2014/main" id="{F22070BE-EE9E-4172-9B0D-B833C7DF4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599" name="Picture 13">
          <a:extLst>
            <a:ext uri="{FF2B5EF4-FFF2-40B4-BE49-F238E27FC236}">
              <a16:creationId xmlns:a16="http://schemas.microsoft.com/office/drawing/2014/main" id="{20012F9E-B34F-4AD1-B9DF-DD16FF61F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00" name="Picture 14">
          <a:extLst>
            <a:ext uri="{FF2B5EF4-FFF2-40B4-BE49-F238E27FC236}">
              <a16:creationId xmlns:a16="http://schemas.microsoft.com/office/drawing/2014/main" id="{74E4BE57-FC20-4DDC-ADA1-505F11F6F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01" name="Picture 15">
          <a:extLst>
            <a:ext uri="{FF2B5EF4-FFF2-40B4-BE49-F238E27FC236}">
              <a16:creationId xmlns:a16="http://schemas.microsoft.com/office/drawing/2014/main" id="{4CD76660-075B-4BE7-A8BE-FCDBB3C22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02" name="Picture 16">
          <a:extLst>
            <a:ext uri="{FF2B5EF4-FFF2-40B4-BE49-F238E27FC236}">
              <a16:creationId xmlns:a16="http://schemas.microsoft.com/office/drawing/2014/main" id="{70348568-366F-4381-A995-FFD12E6B6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03" name="Picture 17">
          <a:extLst>
            <a:ext uri="{FF2B5EF4-FFF2-40B4-BE49-F238E27FC236}">
              <a16:creationId xmlns:a16="http://schemas.microsoft.com/office/drawing/2014/main" id="{E4888931-F4EE-430C-82EB-07BCADEA2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04" name="Picture 18">
          <a:extLst>
            <a:ext uri="{FF2B5EF4-FFF2-40B4-BE49-F238E27FC236}">
              <a16:creationId xmlns:a16="http://schemas.microsoft.com/office/drawing/2014/main" id="{EC1D725B-73C7-415F-AD22-7AA2F931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05" name="Picture 12">
          <a:extLst>
            <a:ext uri="{FF2B5EF4-FFF2-40B4-BE49-F238E27FC236}">
              <a16:creationId xmlns:a16="http://schemas.microsoft.com/office/drawing/2014/main" id="{C9DF886E-39F6-44F8-B74B-5F6593C81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06" name="Picture 13">
          <a:extLst>
            <a:ext uri="{FF2B5EF4-FFF2-40B4-BE49-F238E27FC236}">
              <a16:creationId xmlns:a16="http://schemas.microsoft.com/office/drawing/2014/main" id="{58200EB7-91BC-492E-A41A-AB180D03F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07" name="Picture 14">
          <a:extLst>
            <a:ext uri="{FF2B5EF4-FFF2-40B4-BE49-F238E27FC236}">
              <a16:creationId xmlns:a16="http://schemas.microsoft.com/office/drawing/2014/main" id="{38AD451B-9D53-4F04-A466-60BC5AB5F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08" name="Picture 15">
          <a:extLst>
            <a:ext uri="{FF2B5EF4-FFF2-40B4-BE49-F238E27FC236}">
              <a16:creationId xmlns:a16="http://schemas.microsoft.com/office/drawing/2014/main" id="{84CEFAFB-1ABF-4A07-83DC-D8A0A8379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09" name="Picture 16">
          <a:extLst>
            <a:ext uri="{FF2B5EF4-FFF2-40B4-BE49-F238E27FC236}">
              <a16:creationId xmlns:a16="http://schemas.microsoft.com/office/drawing/2014/main" id="{77A0C02C-A637-4B09-AE01-6CD2A03BC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10" name="Picture 17">
          <a:extLst>
            <a:ext uri="{FF2B5EF4-FFF2-40B4-BE49-F238E27FC236}">
              <a16:creationId xmlns:a16="http://schemas.microsoft.com/office/drawing/2014/main" id="{1057ABE2-D2EA-411F-BE57-611044081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11" name="Picture 18">
          <a:extLst>
            <a:ext uri="{FF2B5EF4-FFF2-40B4-BE49-F238E27FC236}">
              <a16:creationId xmlns:a16="http://schemas.microsoft.com/office/drawing/2014/main" id="{96941A6D-7AA3-419E-9AD7-8347EB8F6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12" name="Picture 23">
          <a:extLst>
            <a:ext uri="{FF2B5EF4-FFF2-40B4-BE49-F238E27FC236}">
              <a16:creationId xmlns:a16="http://schemas.microsoft.com/office/drawing/2014/main" id="{EE7F3313-2884-406E-A7D4-E122FB68B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13" name="Picture 24">
          <a:extLst>
            <a:ext uri="{FF2B5EF4-FFF2-40B4-BE49-F238E27FC236}">
              <a16:creationId xmlns:a16="http://schemas.microsoft.com/office/drawing/2014/main" id="{FC22323C-047E-40DB-BF45-A4A0C9A6A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14" name="Picture 25">
          <a:extLst>
            <a:ext uri="{FF2B5EF4-FFF2-40B4-BE49-F238E27FC236}">
              <a16:creationId xmlns:a16="http://schemas.microsoft.com/office/drawing/2014/main" id="{029C45B7-BBE7-4438-96A8-4E3CD362A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15" name="Picture 26">
          <a:extLst>
            <a:ext uri="{FF2B5EF4-FFF2-40B4-BE49-F238E27FC236}">
              <a16:creationId xmlns:a16="http://schemas.microsoft.com/office/drawing/2014/main" id="{FC104590-C799-4C71-BB5D-D9D65AF30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16" name="Picture 27">
          <a:extLst>
            <a:ext uri="{FF2B5EF4-FFF2-40B4-BE49-F238E27FC236}">
              <a16:creationId xmlns:a16="http://schemas.microsoft.com/office/drawing/2014/main" id="{B2C54B58-70E7-42FD-B5E9-F0B1786AA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17" name="Picture 28">
          <a:extLst>
            <a:ext uri="{FF2B5EF4-FFF2-40B4-BE49-F238E27FC236}">
              <a16:creationId xmlns:a16="http://schemas.microsoft.com/office/drawing/2014/main" id="{132061EB-EE15-48D3-AD98-2F70D97D3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18" name="Picture 29">
          <a:extLst>
            <a:ext uri="{FF2B5EF4-FFF2-40B4-BE49-F238E27FC236}">
              <a16:creationId xmlns:a16="http://schemas.microsoft.com/office/drawing/2014/main" id="{37AB31B7-79DD-427D-AFDA-58A3EA74F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19" name="Picture 21">
          <a:extLst>
            <a:ext uri="{FF2B5EF4-FFF2-40B4-BE49-F238E27FC236}">
              <a16:creationId xmlns:a16="http://schemas.microsoft.com/office/drawing/2014/main" id="{30E0786B-118E-4A84-8290-3A13E7FF1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20" name="Picture 21">
          <a:extLst>
            <a:ext uri="{FF2B5EF4-FFF2-40B4-BE49-F238E27FC236}">
              <a16:creationId xmlns:a16="http://schemas.microsoft.com/office/drawing/2014/main" id="{5C27C3E7-3FED-4280-9206-A7E88E543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21" name="Picture 32">
          <a:extLst>
            <a:ext uri="{FF2B5EF4-FFF2-40B4-BE49-F238E27FC236}">
              <a16:creationId xmlns:a16="http://schemas.microsoft.com/office/drawing/2014/main" id="{BB1E2F14-2C37-4C26-80F3-C0F15CB3D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22" name="Picture 12">
          <a:extLst>
            <a:ext uri="{FF2B5EF4-FFF2-40B4-BE49-F238E27FC236}">
              <a16:creationId xmlns:a16="http://schemas.microsoft.com/office/drawing/2014/main" id="{D9ED134C-F608-4D98-8789-270E12ABE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23" name="Picture 13">
          <a:extLst>
            <a:ext uri="{FF2B5EF4-FFF2-40B4-BE49-F238E27FC236}">
              <a16:creationId xmlns:a16="http://schemas.microsoft.com/office/drawing/2014/main" id="{DD806761-DC06-4065-B8C2-23F9C09B0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24" name="Picture 14">
          <a:extLst>
            <a:ext uri="{FF2B5EF4-FFF2-40B4-BE49-F238E27FC236}">
              <a16:creationId xmlns:a16="http://schemas.microsoft.com/office/drawing/2014/main" id="{AE74F064-542D-4FE8-8D41-3EAB57AF4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25" name="Picture 15">
          <a:extLst>
            <a:ext uri="{FF2B5EF4-FFF2-40B4-BE49-F238E27FC236}">
              <a16:creationId xmlns:a16="http://schemas.microsoft.com/office/drawing/2014/main" id="{454A4C68-EAF7-46D6-AAAD-DB84F7374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26" name="Picture 16">
          <a:extLst>
            <a:ext uri="{FF2B5EF4-FFF2-40B4-BE49-F238E27FC236}">
              <a16:creationId xmlns:a16="http://schemas.microsoft.com/office/drawing/2014/main" id="{F50FD445-5AD0-40A0-A301-AED42D075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27" name="Picture 17">
          <a:extLst>
            <a:ext uri="{FF2B5EF4-FFF2-40B4-BE49-F238E27FC236}">
              <a16:creationId xmlns:a16="http://schemas.microsoft.com/office/drawing/2014/main" id="{166333AA-EECE-4458-BF73-465C337C8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28" name="Picture 18">
          <a:extLst>
            <a:ext uri="{FF2B5EF4-FFF2-40B4-BE49-F238E27FC236}">
              <a16:creationId xmlns:a16="http://schemas.microsoft.com/office/drawing/2014/main" id="{0EF810C8-B463-4325-BD01-C1B4A7B8D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29" name="Picture 12">
          <a:extLst>
            <a:ext uri="{FF2B5EF4-FFF2-40B4-BE49-F238E27FC236}">
              <a16:creationId xmlns:a16="http://schemas.microsoft.com/office/drawing/2014/main" id="{07EC328A-3105-4DFF-AB54-A6CB07A5F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30" name="Picture 13">
          <a:extLst>
            <a:ext uri="{FF2B5EF4-FFF2-40B4-BE49-F238E27FC236}">
              <a16:creationId xmlns:a16="http://schemas.microsoft.com/office/drawing/2014/main" id="{C7E5AD17-7F74-4D8C-821C-A722B2B5E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31" name="Picture 14">
          <a:extLst>
            <a:ext uri="{FF2B5EF4-FFF2-40B4-BE49-F238E27FC236}">
              <a16:creationId xmlns:a16="http://schemas.microsoft.com/office/drawing/2014/main" id="{2379DC9E-2AF7-4B65-9BE3-0F8C57F0A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32" name="Picture 15">
          <a:extLst>
            <a:ext uri="{FF2B5EF4-FFF2-40B4-BE49-F238E27FC236}">
              <a16:creationId xmlns:a16="http://schemas.microsoft.com/office/drawing/2014/main" id="{FBA83945-B4BE-446B-87F8-17DB1444C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33" name="Picture 16">
          <a:extLst>
            <a:ext uri="{FF2B5EF4-FFF2-40B4-BE49-F238E27FC236}">
              <a16:creationId xmlns:a16="http://schemas.microsoft.com/office/drawing/2014/main" id="{92151F76-8CC4-4B13-AC1A-EDED3862E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34" name="Picture 17">
          <a:extLst>
            <a:ext uri="{FF2B5EF4-FFF2-40B4-BE49-F238E27FC236}">
              <a16:creationId xmlns:a16="http://schemas.microsoft.com/office/drawing/2014/main" id="{78CFE6F0-36AD-4698-B206-5CD21C7BC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35" name="Picture 18">
          <a:extLst>
            <a:ext uri="{FF2B5EF4-FFF2-40B4-BE49-F238E27FC236}">
              <a16:creationId xmlns:a16="http://schemas.microsoft.com/office/drawing/2014/main" id="{41977CBA-C7C8-43E7-A2A8-C55793229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36" name="Picture 23">
          <a:extLst>
            <a:ext uri="{FF2B5EF4-FFF2-40B4-BE49-F238E27FC236}">
              <a16:creationId xmlns:a16="http://schemas.microsoft.com/office/drawing/2014/main" id="{247A69AC-C48A-4876-BA46-BD7BBE7E5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37" name="Picture 24">
          <a:extLst>
            <a:ext uri="{FF2B5EF4-FFF2-40B4-BE49-F238E27FC236}">
              <a16:creationId xmlns:a16="http://schemas.microsoft.com/office/drawing/2014/main" id="{C3521D57-41C2-4622-BA16-C1815F985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38" name="Picture 25">
          <a:extLst>
            <a:ext uri="{FF2B5EF4-FFF2-40B4-BE49-F238E27FC236}">
              <a16:creationId xmlns:a16="http://schemas.microsoft.com/office/drawing/2014/main" id="{BD8FE113-8294-4F91-9D76-0FB2F210B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39" name="Picture 26">
          <a:extLst>
            <a:ext uri="{FF2B5EF4-FFF2-40B4-BE49-F238E27FC236}">
              <a16:creationId xmlns:a16="http://schemas.microsoft.com/office/drawing/2014/main" id="{B3C55B43-8465-451A-8D09-362243E53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40" name="Picture 27">
          <a:extLst>
            <a:ext uri="{FF2B5EF4-FFF2-40B4-BE49-F238E27FC236}">
              <a16:creationId xmlns:a16="http://schemas.microsoft.com/office/drawing/2014/main" id="{6B128E4E-11B0-4AA6-B083-179A40E5A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41" name="Picture 28">
          <a:extLst>
            <a:ext uri="{FF2B5EF4-FFF2-40B4-BE49-F238E27FC236}">
              <a16:creationId xmlns:a16="http://schemas.microsoft.com/office/drawing/2014/main" id="{339DCA0B-E451-4711-9B25-AC3CE9BB7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42" name="Picture 29">
          <a:extLst>
            <a:ext uri="{FF2B5EF4-FFF2-40B4-BE49-F238E27FC236}">
              <a16:creationId xmlns:a16="http://schemas.microsoft.com/office/drawing/2014/main" id="{228745C8-EEC4-46EB-8331-DED40D6EE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43" name="Picture 21">
          <a:extLst>
            <a:ext uri="{FF2B5EF4-FFF2-40B4-BE49-F238E27FC236}">
              <a16:creationId xmlns:a16="http://schemas.microsoft.com/office/drawing/2014/main" id="{F0FCA0A8-80E8-4706-AD66-D67F0F1F9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44" name="Picture 21">
          <a:extLst>
            <a:ext uri="{FF2B5EF4-FFF2-40B4-BE49-F238E27FC236}">
              <a16:creationId xmlns:a16="http://schemas.microsoft.com/office/drawing/2014/main" id="{0AF5AA68-6C23-4FE5-960A-2CABEF4CE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45" name="Picture 32">
          <a:extLst>
            <a:ext uri="{FF2B5EF4-FFF2-40B4-BE49-F238E27FC236}">
              <a16:creationId xmlns:a16="http://schemas.microsoft.com/office/drawing/2014/main" id="{30C54C44-A5FA-4275-A136-CF0055C9A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46" name="Picture 12">
          <a:extLst>
            <a:ext uri="{FF2B5EF4-FFF2-40B4-BE49-F238E27FC236}">
              <a16:creationId xmlns:a16="http://schemas.microsoft.com/office/drawing/2014/main" id="{C89342FB-9129-4501-89D5-3C451EFDF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47" name="Picture 13">
          <a:extLst>
            <a:ext uri="{FF2B5EF4-FFF2-40B4-BE49-F238E27FC236}">
              <a16:creationId xmlns:a16="http://schemas.microsoft.com/office/drawing/2014/main" id="{A4155617-A93E-48AE-96A2-DAB8D9041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48" name="Picture 14">
          <a:extLst>
            <a:ext uri="{FF2B5EF4-FFF2-40B4-BE49-F238E27FC236}">
              <a16:creationId xmlns:a16="http://schemas.microsoft.com/office/drawing/2014/main" id="{7A0FC649-226C-4286-84B8-0BE64E19F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49" name="Picture 15">
          <a:extLst>
            <a:ext uri="{FF2B5EF4-FFF2-40B4-BE49-F238E27FC236}">
              <a16:creationId xmlns:a16="http://schemas.microsoft.com/office/drawing/2014/main" id="{E49DE56E-1CF3-4A38-A715-1F2B1BAAF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50" name="Picture 16">
          <a:extLst>
            <a:ext uri="{FF2B5EF4-FFF2-40B4-BE49-F238E27FC236}">
              <a16:creationId xmlns:a16="http://schemas.microsoft.com/office/drawing/2014/main" id="{D07362C2-3067-4E35-8B00-2C69A6397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51" name="Picture 17">
          <a:extLst>
            <a:ext uri="{FF2B5EF4-FFF2-40B4-BE49-F238E27FC236}">
              <a16:creationId xmlns:a16="http://schemas.microsoft.com/office/drawing/2014/main" id="{3A131F7D-7042-401F-A6F4-8F1AE7F64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52" name="Picture 18">
          <a:extLst>
            <a:ext uri="{FF2B5EF4-FFF2-40B4-BE49-F238E27FC236}">
              <a16:creationId xmlns:a16="http://schemas.microsoft.com/office/drawing/2014/main" id="{D84CB803-6485-44EE-8B02-29BDF2F3F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53" name="Picture 12">
          <a:extLst>
            <a:ext uri="{FF2B5EF4-FFF2-40B4-BE49-F238E27FC236}">
              <a16:creationId xmlns:a16="http://schemas.microsoft.com/office/drawing/2014/main" id="{E9381E44-7208-4930-8524-58B9BEC84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54" name="Picture 13">
          <a:extLst>
            <a:ext uri="{FF2B5EF4-FFF2-40B4-BE49-F238E27FC236}">
              <a16:creationId xmlns:a16="http://schemas.microsoft.com/office/drawing/2014/main" id="{5A0A0F5A-4823-4866-83FE-5D563CFE1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55" name="Picture 14">
          <a:extLst>
            <a:ext uri="{FF2B5EF4-FFF2-40B4-BE49-F238E27FC236}">
              <a16:creationId xmlns:a16="http://schemas.microsoft.com/office/drawing/2014/main" id="{A1AE8177-6929-4E58-B0D4-3AAAF588D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56" name="Picture 15">
          <a:extLst>
            <a:ext uri="{FF2B5EF4-FFF2-40B4-BE49-F238E27FC236}">
              <a16:creationId xmlns:a16="http://schemas.microsoft.com/office/drawing/2014/main" id="{019CC9F5-B8A2-4B5F-9888-BA0EB7CA5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57" name="Picture 16">
          <a:extLst>
            <a:ext uri="{FF2B5EF4-FFF2-40B4-BE49-F238E27FC236}">
              <a16:creationId xmlns:a16="http://schemas.microsoft.com/office/drawing/2014/main" id="{9F4338AE-3E16-4FAD-B87D-DFB847F1F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58" name="Picture 17">
          <a:extLst>
            <a:ext uri="{FF2B5EF4-FFF2-40B4-BE49-F238E27FC236}">
              <a16:creationId xmlns:a16="http://schemas.microsoft.com/office/drawing/2014/main" id="{09FD4123-0E86-411E-ADB7-FE69E9FE5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59" name="Picture 18">
          <a:extLst>
            <a:ext uri="{FF2B5EF4-FFF2-40B4-BE49-F238E27FC236}">
              <a16:creationId xmlns:a16="http://schemas.microsoft.com/office/drawing/2014/main" id="{FF8899D8-BFDE-403A-A946-E4EB9530A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660" name="Picture 23">
          <a:extLst>
            <a:ext uri="{FF2B5EF4-FFF2-40B4-BE49-F238E27FC236}">
              <a16:creationId xmlns:a16="http://schemas.microsoft.com/office/drawing/2014/main" id="{08C341FB-E3BC-48D4-9A4E-93304116B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661" name="Picture 24">
          <a:extLst>
            <a:ext uri="{FF2B5EF4-FFF2-40B4-BE49-F238E27FC236}">
              <a16:creationId xmlns:a16="http://schemas.microsoft.com/office/drawing/2014/main" id="{E2948EA9-34CD-4289-B023-E49D7CB32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662" name="Picture 25">
          <a:extLst>
            <a:ext uri="{FF2B5EF4-FFF2-40B4-BE49-F238E27FC236}">
              <a16:creationId xmlns:a16="http://schemas.microsoft.com/office/drawing/2014/main" id="{D5605690-6247-42F3-A1D8-3A942749F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663" name="Picture 26">
          <a:extLst>
            <a:ext uri="{FF2B5EF4-FFF2-40B4-BE49-F238E27FC236}">
              <a16:creationId xmlns:a16="http://schemas.microsoft.com/office/drawing/2014/main" id="{153D403C-177B-4C5B-BC72-7F98D1115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664" name="Picture 27">
          <a:extLst>
            <a:ext uri="{FF2B5EF4-FFF2-40B4-BE49-F238E27FC236}">
              <a16:creationId xmlns:a16="http://schemas.microsoft.com/office/drawing/2014/main" id="{C4730AA4-DF5E-4B9A-81B3-BD6841CDD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665" name="Picture 28">
          <a:extLst>
            <a:ext uri="{FF2B5EF4-FFF2-40B4-BE49-F238E27FC236}">
              <a16:creationId xmlns:a16="http://schemas.microsoft.com/office/drawing/2014/main" id="{2FDDA1A8-DF9D-4825-9271-49B86E774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666" name="Picture 29">
          <a:extLst>
            <a:ext uri="{FF2B5EF4-FFF2-40B4-BE49-F238E27FC236}">
              <a16:creationId xmlns:a16="http://schemas.microsoft.com/office/drawing/2014/main" id="{15AF29FE-D225-4BD3-B5F8-BE282593A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67" name="Picture 21">
          <a:extLst>
            <a:ext uri="{FF2B5EF4-FFF2-40B4-BE49-F238E27FC236}">
              <a16:creationId xmlns:a16="http://schemas.microsoft.com/office/drawing/2014/main" id="{EFC9D4B7-F469-4D7E-B576-054906716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68" name="Picture 21">
          <a:extLst>
            <a:ext uri="{FF2B5EF4-FFF2-40B4-BE49-F238E27FC236}">
              <a16:creationId xmlns:a16="http://schemas.microsoft.com/office/drawing/2014/main" id="{5D21D4B6-DF31-4ADD-8867-BA899CFEB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669" name="Picture 32">
          <a:extLst>
            <a:ext uri="{FF2B5EF4-FFF2-40B4-BE49-F238E27FC236}">
              <a16:creationId xmlns:a16="http://schemas.microsoft.com/office/drawing/2014/main" id="{22F0E7FF-7C62-4091-A5BC-0BCB52125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670" name="Picture 12">
          <a:extLst>
            <a:ext uri="{FF2B5EF4-FFF2-40B4-BE49-F238E27FC236}">
              <a16:creationId xmlns:a16="http://schemas.microsoft.com/office/drawing/2014/main" id="{37B33BF3-1289-432D-A711-5A0866B78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671" name="Picture 13">
          <a:extLst>
            <a:ext uri="{FF2B5EF4-FFF2-40B4-BE49-F238E27FC236}">
              <a16:creationId xmlns:a16="http://schemas.microsoft.com/office/drawing/2014/main" id="{23AA09AC-24AD-4934-8A4F-AE01B605A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672" name="Picture 14">
          <a:extLst>
            <a:ext uri="{FF2B5EF4-FFF2-40B4-BE49-F238E27FC236}">
              <a16:creationId xmlns:a16="http://schemas.microsoft.com/office/drawing/2014/main" id="{216A07CB-3EDA-4A6F-BCE0-6CE904DD7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673" name="Picture 15">
          <a:extLst>
            <a:ext uri="{FF2B5EF4-FFF2-40B4-BE49-F238E27FC236}">
              <a16:creationId xmlns:a16="http://schemas.microsoft.com/office/drawing/2014/main" id="{B044C34A-475F-457C-974F-C9DB86F33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674" name="Picture 16">
          <a:extLst>
            <a:ext uri="{FF2B5EF4-FFF2-40B4-BE49-F238E27FC236}">
              <a16:creationId xmlns:a16="http://schemas.microsoft.com/office/drawing/2014/main" id="{B609EEC1-5CFF-4125-8231-5B9EC44D0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675" name="Picture 17">
          <a:extLst>
            <a:ext uri="{FF2B5EF4-FFF2-40B4-BE49-F238E27FC236}">
              <a16:creationId xmlns:a16="http://schemas.microsoft.com/office/drawing/2014/main" id="{87722569-3654-4A78-BBCA-6B57634EA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676" name="Picture 18">
          <a:extLst>
            <a:ext uri="{FF2B5EF4-FFF2-40B4-BE49-F238E27FC236}">
              <a16:creationId xmlns:a16="http://schemas.microsoft.com/office/drawing/2014/main" id="{717D57C1-1A74-498A-8F6D-54A51D37C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677" name="Picture 12">
          <a:extLst>
            <a:ext uri="{FF2B5EF4-FFF2-40B4-BE49-F238E27FC236}">
              <a16:creationId xmlns:a16="http://schemas.microsoft.com/office/drawing/2014/main" id="{02B70CF2-59D0-4BE8-924C-62CC4B474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678" name="Picture 13">
          <a:extLst>
            <a:ext uri="{FF2B5EF4-FFF2-40B4-BE49-F238E27FC236}">
              <a16:creationId xmlns:a16="http://schemas.microsoft.com/office/drawing/2014/main" id="{D1EF8E1C-D0C8-4A0C-AFCA-077EACC94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679" name="Picture 14">
          <a:extLst>
            <a:ext uri="{FF2B5EF4-FFF2-40B4-BE49-F238E27FC236}">
              <a16:creationId xmlns:a16="http://schemas.microsoft.com/office/drawing/2014/main" id="{9EC5A677-28F9-43F2-842C-AAA705920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680" name="Picture 15">
          <a:extLst>
            <a:ext uri="{FF2B5EF4-FFF2-40B4-BE49-F238E27FC236}">
              <a16:creationId xmlns:a16="http://schemas.microsoft.com/office/drawing/2014/main" id="{73492116-86BD-4676-A33E-9CD40B9FF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681" name="Picture 16">
          <a:extLst>
            <a:ext uri="{FF2B5EF4-FFF2-40B4-BE49-F238E27FC236}">
              <a16:creationId xmlns:a16="http://schemas.microsoft.com/office/drawing/2014/main" id="{68D23D80-A99A-4FC6-894B-B49D81A9D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682" name="Picture 17">
          <a:extLst>
            <a:ext uri="{FF2B5EF4-FFF2-40B4-BE49-F238E27FC236}">
              <a16:creationId xmlns:a16="http://schemas.microsoft.com/office/drawing/2014/main" id="{15B0513F-2285-44A0-A400-3A11BDEF2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683" name="Picture 18">
          <a:extLst>
            <a:ext uri="{FF2B5EF4-FFF2-40B4-BE49-F238E27FC236}">
              <a16:creationId xmlns:a16="http://schemas.microsoft.com/office/drawing/2014/main" id="{1EBA0175-A3F9-413D-A1C5-02A58234A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684" name="Picture 23">
          <a:extLst>
            <a:ext uri="{FF2B5EF4-FFF2-40B4-BE49-F238E27FC236}">
              <a16:creationId xmlns:a16="http://schemas.microsoft.com/office/drawing/2014/main" id="{74E25E93-760A-4852-8911-55117BB99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685" name="Picture 24">
          <a:extLst>
            <a:ext uri="{FF2B5EF4-FFF2-40B4-BE49-F238E27FC236}">
              <a16:creationId xmlns:a16="http://schemas.microsoft.com/office/drawing/2014/main" id="{308D2426-28B7-428A-BD48-1C2A9BEA7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686" name="Picture 25">
          <a:extLst>
            <a:ext uri="{FF2B5EF4-FFF2-40B4-BE49-F238E27FC236}">
              <a16:creationId xmlns:a16="http://schemas.microsoft.com/office/drawing/2014/main" id="{B9A16FA4-5D05-4297-8B72-D1607DD8E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687" name="Picture 26">
          <a:extLst>
            <a:ext uri="{FF2B5EF4-FFF2-40B4-BE49-F238E27FC236}">
              <a16:creationId xmlns:a16="http://schemas.microsoft.com/office/drawing/2014/main" id="{BAC0169B-165C-4743-B717-510160E32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688" name="Picture 27">
          <a:extLst>
            <a:ext uri="{FF2B5EF4-FFF2-40B4-BE49-F238E27FC236}">
              <a16:creationId xmlns:a16="http://schemas.microsoft.com/office/drawing/2014/main" id="{31A2E649-4BBA-40F3-8771-0629C21F7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689" name="Picture 28">
          <a:extLst>
            <a:ext uri="{FF2B5EF4-FFF2-40B4-BE49-F238E27FC236}">
              <a16:creationId xmlns:a16="http://schemas.microsoft.com/office/drawing/2014/main" id="{7C831FAE-DCF2-4EA1-B931-190D3851E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690" name="Picture 29">
          <a:extLst>
            <a:ext uri="{FF2B5EF4-FFF2-40B4-BE49-F238E27FC236}">
              <a16:creationId xmlns:a16="http://schemas.microsoft.com/office/drawing/2014/main" id="{FFE6EE5E-DA85-4923-BC58-E43DB2161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691" name="Picture 21">
          <a:extLst>
            <a:ext uri="{FF2B5EF4-FFF2-40B4-BE49-F238E27FC236}">
              <a16:creationId xmlns:a16="http://schemas.microsoft.com/office/drawing/2014/main" id="{4DB365E9-9B1A-4141-A354-0B247972E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692" name="Picture 21">
          <a:extLst>
            <a:ext uri="{FF2B5EF4-FFF2-40B4-BE49-F238E27FC236}">
              <a16:creationId xmlns:a16="http://schemas.microsoft.com/office/drawing/2014/main" id="{A5E7F1A2-B896-442C-A6EB-B11E7A636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693" name="Picture 32">
          <a:extLst>
            <a:ext uri="{FF2B5EF4-FFF2-40B4-BE49-F238E27FC236}">
              <a16:creationId xmlns:a16="http://schemas.microsoft.com/office/drawing/2014/main" id="{C14F7DDC-4021-445A-800E-B6C81B3CC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694" name="Picture 12">
          <a:extLst>
            <a:ext uri="{FF2B5EF4-FFF2-40B4-BE49-F238E27FC236}">
              <a16:creationId xmlns:a16="http://schemas.microsoft.com/office/drawing/2014/main" id="{C7524E4E-D72A-414D-8BEA-982C30A27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695" name="Picture 13">
          <a:extLst>
            <a:ext uri="{FF2B5EF4-FFF2-40B4-BE49-F238E27FC236}">
              <a16:creationId xmlns:a16="http://schemas.microsoft.com/office/drawing/2014/main" id="{541C4742-C97D-41F7-9540-D15786A09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696" name="Picture 14">
          <a:extLst>
            <a:ext uri="{FF2B5EF4-FFF2-40B4-BE49-F238E27FC236}">
              <a16:creationId xmlns:a16="http://schemas.microsoft.com/office/drawing/2014/main" id="{0D3F5829-A421-45AE-BC61-EFE80F11C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697" name="Picture 15">
          <a:extLst>
            <a:ext uri="{FF2B5EF4-FFF2-40B4-BE49-F238E27FC236}">
              <a16:creationId xmlns:a16="http://schemas.microsoft.com/office/drawing/2014/main" id="{92625778-3D33-4B8D-BD10-727E5F580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698" name="Picture 16">
          <a:extLst>
            <a:ext uri="{FF2B5EF4-FFF2-40B4-BE49-F238E27FC236}">
              <a16:creationId xmlns:a16="http://schemas.microsoft.com/office/drawing/2014/main" id="{EAC9F56D-56F4-4F54-B795-0358ABDDD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699" name="Picture 17">
          <a:extLst>
            <a:ext uri="{FF2B5EF4-FFF2-40B4-BE49-F238E27FC236}">
              <a16:creationId xmlns:a16="http://schemas.microsoft.com/office/drawing/2014/main" id="{4D8FB9FE-E457-4DD9-B584-BC6299548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700" name="Picture 18">
          <a:extLst>
            <a:ext uri="{FF2B5EF4-FFF2-40B4-BE49-F238E27FC236}">
              <a16:creationId xmlns:a16="http://schemas.microsoft.com/office/drawing/2014/main" id="{5D9B4A04-2842-4377-BB0A-C719160AF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701" name="Picture 12">
          <a:extLst>
            <a:ext uri="{FF2B5EF4-FFF2-40B4-BE49-F238E27FC236}">
              <a16:creationId xmlns:a16="http://schemas.microsoft.com/office/drawing/2014/main" id="{941E2760-299D-4A2E-B02A-860465AEA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702" name="Picture 13">
          <a:extLst>
            <a:ext uri="{FF2B5EF4-FFF2-40B4-BE49-F238E27FC236}">
              <a16:creationId xmlns:a16="http://schemas.microsoft.com/office/drawing/2014/main" id="{8CE1A58C-946E-445F-9618-08C2E8CA7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703" name="Picture 14">
          <a:extLst>
            <a:ext uri="{FF2B5EF4-FFF2-40B4-BE49-F238E27FC236}">
              <a16:creationId xmlns:a16="http://schemas.microsoft.com/office/drawing/2014/main" id="{7CF25BAF-67B4-4F05-9F7A-5CE5006AD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704" name="Picture 15">
          <a:extLst>
            <a:ext uri="{FF2B5EF4-FFF2-40B4-BE49-F238E27FC236}">
              <a16:creationId xmlns:a16="http://schemas.microsoft.com/office/drawing/2014/main" id="{9A20E9F1-AD0B-4AD6-8182-57BEF59DC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705" name="Picture 16">
          <a:extLst>
            <a:ext uri="{FF2B5EF4-FFF2-40B4-BE49-F238E27FC236}">
              <a16:creationId xmlns:a16="http://schemas.microsoft.com/office/drawing/2014/main" id="{93393F48-FA64-423F-9905-CB6175A57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706" name="Picture 17">
          <a:extLst>
            <a:ext uri="{FF2B5EF4-FFF2-40B4-BE49-F238E27FC236}">
              <a16:creationId xmlns:a16="http://schemas.microsoft.com/office/drawing/2014/main" id="{E177CDBD-47FA-4AE8-9D05-F4DC25A25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707" name="Picture 18">
          <a:extLst>
            <a:ext uri="{FF2B5EF4-FFF2-40B4-BE49-F238E27FC236}">
              <a16:creationId xmlns:a16="http://schemas.microsoft.com/office/drawing/2014/main" id="{48F7E002-7A00-4430-AB27-D433EDD8F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708" name="Picture 23">
          <a:extLst>
            <a:ext uri="{FF2B5EF4-FFF2-40B4-BE49-F238E27FC236}">
              <a16:creationId xmlns:a16="http://schemas.microsoft.com/office/drawing/2014/main" id="{EBE54D7F-6E74-40F5-9019-74C1F3A55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709" name="Picture 24">
          <a:extLst>
            <a:ext uri="{FF2B5EF4-FFF2-40B4-BE49-F238E27FC236}">
              <a16:creationId xmlns:a16="http://schemas.microsoft.com/office/drawing/2014/main" id="{DB55E26A-6252-4974-BCEA-A1C3FD751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710" name="Picture 25">
          <a:extLst>
            <a:ext uri="{FF2B5EF4-FFF2-40B4-BE49-F238E27FC236}">
              <a16:creationId xmlns:a16="http://schemas.microsoft.com/office/drawing/2014/main" id="{96ED8299-1592-42DA-85DA-BDA1AF0E3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711" name="Picture 26">
          <a:extLst>
            <a:ext uri="{FF2B5EF4-FFF2-40B4-BE49-F238E27FC236}">
              <a16:creationId xmlns:a16="http://schemas.microsoft.com/office/drawing/2014/main" id="{A6F443A8-74BA-4604-985D-E4BE94A5E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712" name="Picture 27">
          <a:extLst>
            <a:ext uri="{FF2B5EF4-FFF2-40B4-BE49-F238E27FC236}">
              <a16:creationId xmlns:a16="http://schemas.microsoft.com/office/drawing/2014/main" id="{7C07BD9D-E19D-4D27-9F3F-1E116E65C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713" name="Picture 28">
          <a:extLst>
            <a:ext uri="{FF2B5EF4-FFF2-40B4-BE49-F238E27FC236}">
              <a16:creationId xmlns:a16="http://schemas.microsoft.com/office/drawing/2014/main" id="{64B99C18-ACCE-425F-AE05-C9A01A3C6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714" name="Picture 29">
          <a:extLst>
            <a:ext uri="{FF2B5EF4-FFF2-40B4-BE49-F238E27FC236}">
              <a16:creationId xmlns:a16="http://schemas.microsoft.com/office/drawing/2014/main" id="{3F1C8B4B-BEBB-4DC6-8E7F-FD8EEF348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715" name="Picture 21">
          <a:extLst>
            <a:ext uri="{FF2B5EF4-FFF2-40B4-BE49-F238E27FC236}">
              <a16:creationId xmlns:a16="http://schemas.microsoft.com/office/drawing/2014/main" id="{0FE55ABA-DB35-4CAC-BAFA-21D8656AD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716" name="Picture 21">
          <a:extLst>
            <a:ext uri="{FF2B5EF4-FFF2-40B4-BE49-F238E27FC236}">
              <a16:creationId xmlns:a16="http://schemas.microsoft.com/office/drawing/2014/main" id="{FA3309D1-5704-4E00-B285-761AB1F52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717" name="Picture 32">
          <a:extLst>
            <a:ext uri="{FF2B5EF4-FFF2-40B4-BE49-F238E27FC236}">
              <a16:creationId xmlns:a16="http://schemas.microsoft.com/office/drawing/2014/main" id="{BFA4C94C-F284-4866-BD4D-161371BD8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718" name="Picture 12">
          <a:extLst>
            <a:ext uri="{FF2B5EF4-FFF2-40B4-BE49-F238E27FC236}">
              <a16:creationId xmlns:a16="http://schemas.microsoft.com/office/drawing/2014/main" id="{8DDFB315-3538-47D1-B78D-28C701C08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719" name="Picture 13">
          <a:extLst>
            <a:ext uri="{FF2B5EF4-FFF2-40B4-BE49-F238E27FC236}">
              <a16:creationId xmlns:a16="http://schemas.microsoft.com/office/drawing/2014/main" id="{4C601817-B68D-44B8-9EF9-F3DCA6856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720" name="Picture 14">
          <a:extLst>
            <a:ext uri="{FF2B5EF4-FFF2-40B4-BE49-F238E27FC236}">
              <a16:creationId xmlns:a16="http://schemas.microsoft.com/office/drawing/2014/main" id="{23523A4F-1964-457D-9592-50E4308E8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721" name="Picture 15">
          <a:extLst>
            <a:ext uri="{FF2B5EF4-FFF2-40B4-BE49-F238E27FC236}">
              <a16:creationId xmlns:a16="http://schemas.microsoft.com/office/drawing/2014/main" id="{6C9231D2-B7FF-4762-B87F-C911285D9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722" name="Picture 16">
          <a:extLst>
            <a:ext uri="{FF2B5EF4-FFF2-40B4-BE49-F238E27FC236}">
              <a16:creationId xmlns:a16="http://schemas.microsoft.com/office/drawing/2014/main" id="{6DEB1CAF-067A-4344-B592-CCF3DA330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723" name="Picture 17">
          <a:extLst>
            <a:ext uri="{FF2B5EF4-FFF2-40B4-BE49-F238E27FC236}">
              <a16:creationId xmlns:a16="http://schemas.microsoft.com/office/drawing/2014/main" id="{2BDDC1CF-101A-40F0-A843-2ED78886D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724" name="Picture 18">
          <a:extLst>
            <a:ext uri="{FF2B5EF4-FFF2-40B4-BE49-F238E27FC236}">
              <a16:creationId xmlns:a16="http://schemas.microsoft.com/office/drawing/2014/main" id="{9A649E30-2811-4B74-A9E9-ECD5A253E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725" name="Picture 12">
          <a:extLst>
            <a:ext uri="{FF2B5EF4-FFF2-40B4-BE49-F238E27FC236}">
              <a16:creationId xmlns:a16="http://schemas.microsoft.com/office/drawing/2014/main" id="{BDED278A-7C1D-4C6E-9E8D-8BAA7FF15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726" name="Picture 13">
          <a:extLst>
            <a:ext uri="{FF2B5EF4-FFF2-40B4-BE49-F238E27FC236}">
              <a16:creationId xmlns:a16="http://schemas.microsoft.com/office/drawing/2014/main" id="{EC6219B5-432D-43CE-8CFA-18A1C8088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727" name="Picture 14">
          <a:extLst>
            <a:ext uri="{FF2B5EF4-FFF2-40B4-BE49-F238E27FC236}">
              <a16:creationId xmlns:a16="http://schemas.microsoft.com/office/drawing/2014/main" id="{18558C13-20FF-4C15-8957-8290F5D36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728" name="Picture 15">
          <a:extLst>
            <a:ext uri="{FF2B5EF4-FFF2-40B4-BE49-F238E27FC236}">
              <a16:creationId xmlns:a16="http://schemas.microsoft.com/office/drawing/2014/main" id="{4AD7EADD-DF5C-41B4-9427-796A82681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729" name="Picture 16">
          <a:extLst>
            <a:ext uri="{FF2B5EF4-FFF2-40B4-BE49-F238E27FC236}">
              <a16:creationId xmlns:a16="http://schemas.microsoft.com/office/drawing/2014/main" id="{79240015-E232-4C00-9DAD-F8BD0FD43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730" name="Picture 17">
          <a:extLst>
            <a:ext uri="{FF2B5EF4-FFF2-40B4-BE49-F238E27FC236}">
              <a16:creationId xmlns:a16="http://schemas.microsoft.com/office/drawing/2014/main" id="{4EF0A5CD-EC6B-4214-9695-85CF287C9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731" name="Picture 18">
          <a:extLst>
            <a:ext uri="{FF2B5EF4-FFF2-40B4-BE49-F238E27FC236}">
              <a16:creationId xmlns:a16="http://schemas.microsoft.com/office/drawing/2014/main" id="{7EB144BC-4111-4940-8430-43C94AEB5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40943</xdr:rowOff>
    </xdr:to>
    <xdr:pic>
      <xdr:nvPicPr>
        <xdr:cNvPr id="3732" name="Picture 23">
          <a:extLst>
            <a:ext uri="{FF2B5EF4-FFF2-40B4-BE49-F238E27FC236}">
              <a16:creationId xmlns:a16="http://schemas.microsoft.com/office/drawing/2014/main" id="{230B15B6-C07C-4B4B-BCEB-A1AC875BE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733" name="Picture 24">
          <a:extLst>
            <a:ext uri="{FF2B5EF4-FFF2-40B4-BE49-F238E27FC236}">
              <a16:creationId xmlns:a16="http://schemas.microsoft.com/office/drawing/2014/main" id="{ED65BBC7-F1F5-4527-8889-08DD0C6C1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734" name="Picture 25">
          <a:extLst>
            <a:ext uri="{FF2B5EF4-FFF2-40B4-BE49-F238E27FC236}">
              <a16:creationId xmlns:a16="http://schemas.microsoft.com/office/drawing/2014/main" id="{C49A4BA5-6B32-4E3F-91AA-92B3FA067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735" name="Picture 26">
          <a:extLst>
            <a:ext uri="{FF2B5EF4-FFF2-40B4-BE49-F238E27FC236}">
              <a16:creationId xmlns:a16="http://schemas.microsoft.com/office/drawing/2014/main" id="{5B7A1AAF-0800-4A66-9C68-5A32F4C8D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40943</xdr:rowOff>
    </xdr:to>
    <xdr:pic>
      <xdr:nvPicPr>
        <xdr:cNvPr id="3736" name="Picture 27">
          <a:extLst>
            <a:ext uri="{FF2B5EF4-FFF2-40B4-BE49-F238E27FC236}">
              <a16:creationId xmlns:a16="http://schemas.microsoft.com/office/drawing/2014/main" id="{DD13EF31-4EEE-437A-BDC5-084ED4FA4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737" name="Picture 28">
          <a:extLst>
            <a:ext uri="{FF2B5EF4-FFF2-40B4-BE49-F238E27FC236}">
              <a16:creationId xmlns:a16="http://schemas.microsoft.com/office/drawing/2014/main" id="{A4389CB5-661D-40B3-8169-58E9DD99C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40943</xdr:rowOff>
    </xdr:to>
    <xdr:pic>
      <xdr:nvPicPr>
        <xdr:cNvPr id="3738" name="Picture 29">
          <a:extLst>
            <a:ext uri="{FF2B5EF4-FFF2-40B4-BE49-F238E27FC236}">
              <a16:creationId xmlns:a16="http://schemas.microsoft.com/office/drawing/2014/main" id="{ADAEA474-CF41-4A42-8A4E-CA3F68234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739" name="Picture 21">
          <a:extLst>
            <a:ext uri="{FF2B5EF4-FFF2-40B4-BE49-F238E27FC236}">
              <a16:creationId xmlns:a16="http://schemas.microsoft.com/office/drawing/2014/main" id="{364C3DE8-E4F5-4B7E-8C70-C8C1F7233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740" name="Picture 21">
          <a:extLst>
            <a:ext uri="{FF2B5EF4-FFF2-40B4-BE49-F238E27FC236}">
              <a16:creationId xmlns:a16="http://schemas.microsoft.com/office/drawing/2014/main" id="{CC6D7E43-C25B-4D86-8C77-A1EC7A17E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3741" name="Picture 32">
          <a:extLst>
            <a:ext uri="{FF2B5EF4-FFF2-40B4-BE49-F238E27FC236}">
              <a16:creationId xmlns:a16="http://schemas.microsoft.com/office/drawing/2014/main" id="{D6D5A9AF-BD30-4433-B20C-3F01E1307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42" name="Picture 12">
          <a:extLst>
            <a:ext uri="{FF2B5EF4-FFF2-40B4-BE49-F238E27FC236}">
              <a16:creationId xmlns:a16="http://schemas.microsoft.com/office/drawing/2014/main" id="{039D6E8F-2CE4-4118-98AC-DA6FF00B4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43" name="Picture 13">
          <a:extLst>
            <a:ext uri="{FF2B5EF4-FFF2-40B4-BE49-F238E27FC236}">
              <a16:creationId xmlns:a16="http://schemas.microsoft.com/office/drawing/2014/main" id="{A18B8DE1-CE6A-42AD-8A72-178C8FC4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44" name="Picture 14">
          <a:extLst>
            <a:ext uri="{FF2B5EF4-FFF2-40B4-BE49-F238E27FC236}">
              <a16:creationId xmlns:a16="http://schemas.microsoft.com/office/drawing/2014/main" id="{497ACCB0-48E1-4EE6-952B-7FCEA5548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45" name="Picture 15">
          <a:extLst>
            <a:ext uri="{FF2B5EF4-FFF2-40B4-BE49-F238E27FC236}">
              <a16:creationId xmlns:a16="http://schemas.microsoft.com/office/drawing/2014/main" id="{69CC9A6A-BA63-4787-B55A-E30421CE9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46" name="Picture 16">
          <a:extLst>
            <a:ext uri="{FF2B5EF4-FFF2-40B4-BE49-F238E27FC236}">
              <a16:creationId xmlns:a16="http://schemas.microsoft.com/office/drawing/2014/main" id="{563DBE49-06E6-4E95-847C-C90A9AE7A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47" name="Picture 17">
          <a:extLst>
            <a:ext uri="{FF2B5EF4-FFF2-40B4-BE49-F238E27FC236}">
              <a16:creationId xmlns:a16="http://schemas.microsoft.com/office/drawing/2014/main" id="{BE9689D7-A98B-40FF-8663-0994E2D19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48" name="Picture 18">
          <a:extLst>
            <a:ext uri="{FF2B5EF4-FFF2-40B4-BE49-F238E27FC236}">
              <a16:creationId xmlns:a16="http://schemas.microsoft.com/office/drawing/2014/main" id="{B851F753-D537-4B6E-8A37-3D00BF633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49" name="Picture 12">
          <a:extLst>
            <a:ext uri="{FF2B5EF4-FFF2-40B4-BE49-F238E27FC236}">
              <a16:creationId xmlns:a16="http://schemas.microsoft.com/office/drawing/2014/main" id="{1AA3299A-9017-4236-85B0-BEE25FA3B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50" name="Picture 13">
          <a:extLst>
            <a:ext uri="{FF2B5EF4-FFF2-40B4-BE49-F238E27FC236}">
              <a16:creationId xmlns:a16="http://schemas.microsoft.com/office/drawing/2014/main" id="{C0EC8B10-0D6F-4AF0-A424-2AEBC255A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51" name="Picture 14">
          <a:extLst>
            <a:ext uri="{FF2B5EF4-FFF2-40B4-BE49-F238E27FC236}">
              <a16:creationId xmlns:a16="http://schemas.microsoft.com/office/drawing/2014/main" id="{7FF93919-79FA-4689-BE30-3F9BD9CF1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52" name="Picture 15">
          <a:extLst>
            <a:ext uri="{FF2B5EF4-FFF2-40B4-BE49-F238E27FC236}">
              <a16:creationId xmlns:a16="http://schemas.microsoft.com/office/drawing/2014/main" id="{AF748EB7-D314-42E6-9662-7445E9D16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53" name="Picture 16">
          <a:extLst>
            <a:ext uri="{FF2B5EF4-FFF2-40B4-BE49-F238E27FC236}">
              <a16:creationId xmlns:a16="http://schemas.microsoft.com/office/drawing/2014/main" id="{C23151C6-444C-4508-9898-57E438C17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54" name="Picture 17">
          <a:extLst>
            <a:ext uri="{FF2B5EF4-FFF2-40B4-BE49-F238E27FC236}">
              <a16:creationId xmlns:a16="http://schemas.microsoft.com/office/drawing/2014/main" id="{EA7BE84D-3722-430F-9C31-BBC7C8282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55" name="Picture 18">
          <a:extLst>
            <a:ext uri="{FF2B5EF4-FFF2-40B4-BE49-F238E27FC236}">
              <a16:creationId xmlns:a16="http://schemas.microsoft.com/office/drawing/2014/main" id="{079CB013-8811-4390-B13F-34B997E92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56" name="Picture 23">
          <a:extLst>
            <a:ext uri="{FF2B5EF4-FFF2-40B4-BE49-F238E27FC236}">
              <a16:creationId xmlns:a16="http://schemas.microsoft.com/office/drawing/2014/main" id="{647A80C8-2285-464C-8F60-3B9BA8254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57" name="Picture 24">
          <a:extLst>
            <a:ext uri="{FF2B5EF4-FFF2-40B4-BE49-F238E27FC236}">
              <a16:creationId xmlns:a16="http://schemas.microsoft.com/office/drawing/2014/main" id="{4AD19658-80BC-4D70-ABC2-EE35543C9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58" name="Picture 25">
          <a:extLst>
            <a:ext uri="{FF2B5EF4-FFF2-40B4-BE49-F238E27FC236}">
              <a16:creationId xmlns:a16="http://schemas.microsoft.com/office/drawing/2014/main" id="{1830F191-CC22-4725-A92A-8AE7683DF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59" name="Picture 26">
          <a:extLst>
            <a:ext uri="{FF2B5EF4-FFF2-40B4-BE49-F238E27FC236}">
              <a16:creationId xmlns:a16="http://schemas.microsoft.com/office/drawing/2014/main" id="{5138A2BB-BE15-461C-8850-5EA3920AC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60" name="Picture 27">
          <a:extLst>
            <a:ext uri="{FF2B5EF4-FFF2-40B4-BE49-F238E27FC236}">
              <a16:creationId xmlns:a16="http://schemas.microsoft.com/office/drawing/2014/main" id="{59A7B631-C88F-49E1-B4AE-002A82DB1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61" name="Picture 28">
          <a:extLst>
            <a:ext uri="{FF2B5EF4-FFF2-40B4-BE49-F238E27FC236}">
              <a16:creationId xmlns:a16="http://schemas.microsoft.com/office/drawing/2014/main" id="{26CFDF16-A890-4967-A5CA-F511B2420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62" name="Picture 29">
          <a:extLst>
            <a:ext uri="{FF2B5EF4-FFF2-40B4-BE49-F238E27FC236}">
              <a16:creationId xmlns:a16="http://schemas.microsoft.com/office/drawing/2014/main" id="{E23FDC03-85E6-4656-AF0F-B8EAB6002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763" name="Picture 21">
          <a:extLst>
            <a:ext uri="{FF2B5EF4-FFF2-40B4-BE49-F238E27FC236}">
              <a16:creationId xmlns:a16="http://schemas.microsoft.com/office/drawing/2014/main" id="{12C4762C-5FBD-403A-9ED3-0BBC3AAE7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764" name="Picture 21">
          <a:extLst>
            <a:ext uri="{FF2B5EF4-FFF2-40B4-BE49-F238E27FC236}">
              <a16:creationId xmlns:a16="http://schemas.microsoft.com/office/drawing/2014/main" id="{A9A60653-12BC-4399-811A-8C7803B45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765" name="Picture 32">
          <a:extLst>
            <a:ext uri="{FF2B5EF4-FFF2-40B4-BE49-F238E27FC236}">
              <a16:creationId xmlns:a16="http://schemas.microsoft.com/office/drawing/2014/main" id="{4616BCF7-D191-4C9A-9A5D-586E70B63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66" name="Picture 12">
          <a:extLst>
            <a:ext uri="{FF2B5EF4-FFF2-40B4-BE49-F238E27FC236}">
              <a16:creationId xmlns:a16="http://schemas.microsoft.com/office/drawing/2014/main" id="{4ABE82A8-4FB3-4132-B445-02BAC2716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67" name="Picture 13">
          <a:extLst>
            <a:ext uri="{FF2B5EF4-FFF2-40B4-BE49-F238E27FC236}">
              <a16:creationId xmlns:a16="http://schemas.microsoft.com/office/drawing/2014/main" id="{CBB04BD8-7E77-4CAB-978F-326BE0927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68" name="Picture 14">
          <a:extLst>
            <a:ext uri="{FF2B5EF4-FFF2-40B4-BE49-F238E27FC236}">
              <a16:creationId xmlns:a16="http://schemas.microsoft.com/office/drawing/2014/main" id="{09EAEBFF-D46B-4D93-A41C-2038AC97B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69" name="Picture 15">
          <a:extLst>
            <a:ext uri="{FF2B5EF4-FFF2-40B4-BE49-F238E27FC236}">
              <a16:creationId xmlns:a16="http://schemas.microsoft.com/office/drawing/2014/main" id="{DF73E97A-97F4-4C58-A876-FFCA273DA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70" name="Picture 16">
          <a:extLst>
            <a:ext uri="{FF2B5EF4-FFF2-40B4-BE49-F238E27FC236}">
              <a16:creationId xmlns:a16="http://schemas.microsoft.com/office/drawing/2014/main" id="{0FD92CC1-41B8-46F2-93C5-A1B23E952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71" name="Picture 17">
          <a:extLst>
            <a:ext uri="{FF2B5EF4-FFF2-40B4-BE49-F238E27FC236}">
              <a16:creationId xmlns:a16="http://schemas.microsoft.com/office/drawing/2014/main" id="{BEFB6487-4199-46C0-8808-4FF2A9841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72" name="Picture 18">
          <a:extLst>
            <a:ext uri="{FF2B5EF4-FFF2-40B4-BE49-F238E27FC236}">
              <a16:creationId xmlns:a16="http://schemas.microsoft.com/office/drawing/2014/main" id="{DF55614B-2193-46EA-9FDB-5EC80D879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73" name="Picture 12">
          <a:extLst>
            <a:ext uri="{FF2B5EF4-FFF2-40B4-BE49-F238E27FC236}">
              <a16:creationId xmlns:a16="http://schemas.microsoft.com/office/drawing/2014/main" id="{D8F80854-652D-4EC1-8B7F-0D14D290E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74" name="Picture 13">
          <a:extLst>
            <a:ext uri="{FF2B5EF4-FFF2-40B4-BE49-F238E27FC236}">
              <a16:creationId xmlns:a16="http://schemas.microsoft.com/office/drawing/2014/main" id="{F68D966D-4A8E-49DF-B5EC-24FAA256D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75" name="Picture 14">
          <a:extLst>
            <a:ext uri="{FF2B5EF4-FFF2-40B4-BE49-F238E27FC236}">
              <a16:creationId xmlns:a16="http://schemas.microsoft.com/office/drawing/2014/main" id="{23210BCF-BA91-4C3F-B786-75769317B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76" name="Picture 15">
          <a:extLst>
            <a:ext uri="{FF2B5EF4-FFF2-40B4-BE49-F238E27FC236}">
              <a16:creationId xmlns:a16="http://schemas.microsoft.com/office/drawing/2014/main" id="{98D7C85F-ED80-406A-824D-45F9D4B20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77" name="Picture 16">
          <a:extLst>
            <a:ext uri="{FF2B5EF4-FFF2-40B4-BE49-F238E27FC236}">
              <a16:creationId xmlns:a16="http://schemas.microsoft.com/office/drawing/2014/main" id="{7B0A61E8-83B8-4660-8773-1CC737D1A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78" name="Picture 17">
          <a:extLst>
            <a:ext uri="{FF2B5EF4-FFF2-40B4-BE49-F238E27FC236}">
              <a16:creationId xmlns:a16="http://schemas.microsoft.com/office/drawing/2014/main" id="{48E5C4EB-A4D8-4B8E-9702-CB199E0E0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79" name="Picture 18">
          <a:extLst>
            <a:ext uri="{FF2B5EF4-FFF2-40B4-BE49-F238E27FC236}">
              <a16:creationId xmlns:a16="http://schemas.microsoft.com/office/drawing/2014/main" id="{A6805ECB-A7DA-4E68-A25A-400A9DDA5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80" name="Picture 23">
          <a:extLst>
            <a:ext uri="{FF2B5EF4-FFF2-40B4-BE49-F238E27FC236}">
              <a16:creationId xmlns:a16="http://schemas.microsoft.com/office/drawing/2014/main" id="{71A6EDB8-DB35-44F1-AA1D-06BFE42A3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81" name="Picture 24">
          <a:extLst>
            <a:ext uri="{FF2B5EF4-FFF2-40B4-BE49-F238E27FC236}">
              <a16:creationId xmlns:a16="http://schemas.microsoft.com/office/drawing/2014/main" id="{F615323A-ADC1-4C37-8834-1A6F82550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82" name="Picture 25">
          <a:extLst>
            <a:ext uri="{FF2B5EF4-FFF2-40B4-BE49-F238E27FC236}">
              <a16:creationId xmlns:a16="http://schemas.microsoft.com/office/drawing/2014/main" id="{80264CD1-2B30-46CC-91DB-5E9EDDDCE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83" name="Picture 26">
          <a:extLst>
            <a:ext uri="{FF2B5EF4-FFF2-40B4-BE49-F238E27FC236}">
              <a16:creationId xmlns:a16="http://schemas.microsoft.com/office/drawing/2014/main" id="{AD6EFD9A-9D68-41BA-909A-B7961C55B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84" name="Picture 27">
          <a:extLst>
            <a:ext uri="{FF2B5EF4-FFF2-40B4-BE49-F238E27FC236}">
              <a16:creationId xmlns:a16="http://schemas.microsoft.com/office/drawing/2014/main" id="{05CC2580-80D0-41E7-B903-D61FAFF28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85" name="Picture 28">
          <a:extLst>
            <a:ext uri="{FF2B5EF4-FFF2-40B4-BE49-F238E27FC236}">
              <a16:creationId xmlns:a16="http://schemas.microsoft.com/office/drawing/2014/main" id="{FF8EF905-38F5-4F67-8BC0-B105122EF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86" name="Picture 29">
          <a:extLst>
            <a:ext uri="{FF2B5EF4-FFF2-40B4-BE49-F238E27FC236}">
              <a16:creationId xmlns:a16="http://schemas.microsoft.com/office/drawing/2014/main" id="{51EE96F0-C297-4E94-947F-BE6A0DA74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787" name="Picture 21">
          <a:extLst>
            <a:ext uri="{FF2B5EF4-FFF2-40B4-BE49-F238E27FC236}">
              <a16:creationId xmlns:a16="http://schemas.microsoft.com/office/drawing/2014/main" id="{D6908CFA-D977-4692-BD50-48DD93927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788" name="Picture 21">
          <a:extLst>
            <a:ext uri="{FF2B5EF4-FFF2-40B4-BE49-F238E27FC236}">
              <a16:creationId xmlns:a16="http://schemas.microsoft.com/office/drawing/2014/main" id="{9153F901-7F83-49B4-B884-F184805B5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789" name="Picture 32">
          <a:extLst>
            <a:ext uri="{FF2B5EF4-FFF2-40B4-BE49-F238E27FC236}">
              <a16:creationId xmlns:a16="http://schemas.microsoft.com/office/drawing/2014/main" id="{554A317B-3D0E-404C-9FAD-0F719BAF9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90" name="Picture 12">
          <a:extLst>
            <a:ext uri="{FF2B5EF4-FFF2-40B4-BE49-F238E27FC236}">
              <a16:creationId xmlns:a16="http://schemas.microsoft.com/office/drawing/2014/main" id="{BBD3B14B-B57E-41AA-9A90-D4B7A5AAE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91" name="Picture 13">
          <a:extLst>
            <a:ext uri="{FF2B5EF4-FFF2-40B4-BE49-F238E27FC236}">
              <a16:creationId xmlns:a16="http://schemas.microsoft.com/office/drawing/2014/main" id="{BCC49D28-A385-423D-B0D9-442B3492C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92" name="Picture 14">
          <a:extLst>
            <a:ext uri="{FF2B5EF4-FFF2-40B4-BE49-F238E27FC236}">
              <a16:creationId xmlns:a16="http://schemas.microsoft.com/office/drawing/2014/main" id="{56700E48-FF15-4011-AA73-4500233E7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793" name="Picture 15">
          <a:extLst>
            <a:ext uri="{FF2B5EF4-FFF2-40B4-BE49-F238E27FC236}">
              <a16:creationId xmlns:a16="http://schemas.microsoft.com/office/drawing/2014/main" id="{ABD488D2-5702-4A2A-92C4-74165FE9A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794" name="Picture 16">
          <a:extLst>
            <a:ext uri="{FF2B5EF4-FFF2-40B4-BE49-F238E27FC236}">
              <a16:creationId xmlns:a16="http://schemas.microsoft.com/office/drawing/2014/main" id="{8C7BAC8A-4AA8-4972-9D0C-8B47451B6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795" name="Picture 17">
          <a:extLst>
            <a:ext uri="{FF2B5EF4-FFF2-40B4-BE49-F238E27FC236}">
              <a16:creationId xmlns:a16="http://schemas.microsoft.com/office/drawing/2014/main" id="{47B1E863-AFCF-4B4F-988A-CB58F95B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796" name="Picture 18">
          <a:extLst>
            <a:ext uri="{FF2B5EF4-FFF2-40B4-BE49-F238E27FC236}">
              <a16:creationId xmlns:a16="http://schemas.microsoft.com/office/drawing/2014/main" id="{12672763-1AE7-4FBA-99B9-451C4E355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797" name="Picture 12">
          <a:extLst>
            <a:ext uri="{FF2B5EF4-FFF2-40B4-BE49-F238E27FC236}">
              <a16:creationId xmlns:a16="http://schemas.microsoft.com/office/drawing/2014/main" id="{6DC3BD9E-661D-423D-AFAE-CC53D9AE4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798" name="Picture 13">
          <a:extLst>
            <a:ext uri="{FF2B5EF4-FFF2-40B4-BE49-F238E27FC236}">
              <a16:creationId xmlns:a16="http://schemas.microsoft.com/office/drawing/2014/main" id="{E9E5AE43-9DE3-4303-8EA6-D4D42328E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799" name="Picture 14">
          <a:extLst>
            <a:ext uri="{FF2B5EF4-FFF2-40B4-BE49-F238E27FC236}">
              <a16:creationId xmlns:a16="http://schemas.microsoft.com/office/drawing/2014/main" id="{E90887E5-CB76-4EF4-89C7-C56B54726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00" name="Picture 15">
          <a:extLst>
            <a:ext uri="{FF2B5EF4-FFF2-40B4-BE49-F238E27FC236}">
              <a16:creationId xmlns:a16="http://schemas.microsoft.com/office/drawing/2014/main" id="{E0A8A377-B132-43B8-89A3-493CBD917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01" name="Picture 16">
          <a:extLst>
            <a:ext uri="{FF2B5EF4-FFF2-40B4-BE49-F238E27FC236}">
              <a16:creationId xmlns:a16="http://schemas.microsoft.com/office/drawing/2014/main" id="{4F871557-9671-47A1-97CE-E26EAB09F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02" name="Picture 17">
          <a:extLst>
            <a:ext uri="{FF2B5EF4-FFF2-40B4-BE49-F238E27FC236}">
              <a16:creationId xmlns:a16="http://schemas.microsoft.com/office/drawing/2014/main" id="{D69DAFCF-42FD-4F8D-8CF8-F85E913AB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03" name="Picture 18">
          <a:extLst>
            <a:ext uri="{FF2B5EF4-FFF2-40B4-BE49-F238E27FC236}">
              <a16:creationId xmlns:a16="http://schemas.microsoft.com/office/drawing/2014/main" id="{3EE0AE24-6982-454D-8F38-CC7F0FECF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804" name="Picture 23">
          <a:extLst>
            <a:ext uri="{FF2B5EF4-FFF2-40B4-BE49-F238E27FC236}">
              <a16:creationId xmlns:a16="http://schemas.microsoft.com/office/drawing/2014/main" id="{7E84D260-2647-4725-8958-B9D9D4ABE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05" name="Picture 24">
          <a:extLst>
            <a:ext uri="{FF2B5EF4-FFF2-40B4-BE49-F238E27FC236}">
              <a16:creationId xmlns:a16="http://schemas.microsoft.com/office/drawing/2014/main" id="{726FACA9-CB78-4E60-BE1D-FAF7AE5AC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06" name="Picture 25">
          <a:extLst>
            <a:ext uri="{FF2B5EF4-FFF2-40B4-BE49-F238E27FC236}">
              <a16:creationId xmlns:a16="http://schemas.microsoft.com/office/drawing/2014/main" id="{85BDB38B-EC9C-4E39-B564-E24EE73E1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07" name="Picture 26">
          <a:extLst>
            <a:ext uri="{FF2B5EF4-FFF2-40B4-BE49-F238E27FC236}">
              <a16:creationId xmlns:a16="http://schemas.microsoft.com/office/drawing/2014/main" id="{6684C25D-7427-45C0-904F-7165C2A84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08" name="Picture 27">
          <a:extLst>
            <a:ext uri="{FF2B5EF4-FFF2-40B4-BE49-F238E27FC236}">
              <a16:creationId xmlns:a16="http://schemas.microsoft.com/office/drawing/2014/main" id="{E25D9B1B-C547-41C8-AEFC-904ECE1F0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09" name="Picture 28">
          <a:extLst>
            <a:ext uri="{FF2B5EF4-FFF2-40B4-BE49-F238E27FC236}">
              <a16:creationId xmlns:a16="http://schemas.microsoft.com/office/drawing/2014/main" id="{D63EF5BC-3F1E-4656-8F42-86827E362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10" name="Picture 29">
          <a:extLst>
            <a:ext uri="{FF2B5EF4-FFF2-40B4-BE49-F238E27FC236}">
              <a16:creationId xmlns:a16="http://schemas.microsoft.com/office/drawing/2014/main" id="{424738D9-2911-4936-B175-089820C92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11" name="Picture 21">
          <a:extLst>
            <a:ext uri="{FF2B5EF4-FFF2-40B4-BE49-F238E27FC236}">
              <a16:creationId xmlns:a16="http://schemas.microsoft.com/office/drawing/2014/main" id="{96CD7AB7-896A-4102-B99A-EEF227798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12" name="Picture 21">
          <a:extLst>
            <a:ext uri="{FF2B5EF4-FFF2-40B4-BE49-F238E27FC236}">
              <a16:creationId xmlns:a16="http://schemas.microsoft.com/office/drawing/2014/main" id="{E42141DD-AD1C-4341-A505-6A8D080B4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13" name="Picture 32">
          <a:extLst>
            <a:ext uri="{FF2B5EF4-FFF2-40B4-BE49-F238E27FC236}">
              <a16:creationId xmlns:a16="http://schemas.microsoft.com/office/drawing/2014/main" id="{F248B8EA-74EA-4A2C-A2D3-885BC1B25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14" name="Picture 17">
          <a:extLst>
            <a:ext uri="{FF2B5EF4-FFF2-40B4-BE49-F238E27FC236}">
              <a16:creationId xmlns:a16="http://schemas.microsoft.com/office/drawing/2014/main" id="{157235F3-CF54-4DC0-9375-E3A67AED4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15" name="Picture 17">
          <a:extLst>
            <a:ext uri="{FF2B5EF4-FFF2-40B4-BE49-F238E27FC236}">
              <a16:creationId xmlns:a16="http://schemas.microsoft.com/office/drawing/2014/main" id="{152A0EA2-D2BD-4CB4-9E76-122384D26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16" name="Picture 28">
          <a:extLst>
            <a:ext uri="{FF2B5EF4-FFF2-40B4-BE49-F238E27FC236}">
              <a16:creationId xmlns:a16="http://schemas.microsoft.com/office/drawing/2014/main" id="{DB8EE4B2-DC4E-4FDA-9284-BC4A9DF29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817" name="Picture 12">
          <a:extLst>
            <a:ext uri="{FF2B5EF4-FFF2-40B4-BE49-F238E27FC236}">
              <a16:creationId xmlns:a16="http://schemas.microsoft.com/office/drawing/2014/main" id="{FB1FB9A6-E5CE-4BB2-AEA2-C7ACBB06F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18" name="Picture 13">
          <a:extLst>
            <a:ext uri="{FF2B5EF4-FFF2-40B4-BE49-F238E27FC236}">
              <a16:creationId xmlns:a16="http://schemas.microsoft.com/office/drawing/2014/main" id="{05E7003F-B706-4A5E-B4AF-3169C8AF5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19" name="Picture 14">
          <a:extLst>
            <a:ext uri="{FF2B5EF4-FFF2-40B4-BE49-F238E27FC236}">
              <a16:creationId xmlns:a16="http://schemas.microsoft.com/office/drawing/2014/main" id="{478FAA10-F122-4BF9-B783-1D85F1685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20" name="Picture 15">
          <a:extLst>
            <a:ext uri="{FF2B5EF4-FFF2-40B4-BE49-F238E27FC236}">
              <a16:creationId xmlns:a16="http://schemas.microsoft.com/office/drawing/2014/main" id="{835AE2E3-621D-4363-A72A-A3B6088D0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21" name="Picture 16">
          <a:extLst>
            <a:ext uri="{FF2B5EF4-FFF2-40B4-BE49-F238E27FC236}">
              <a16:creationId xmlns:a16="http://schemas.microsoft.com/office/drawing/2014/main" id="{60315251-2F94-405C-A272-01F7DB8BF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22" name="Picture 17">
          <a:extLst>
            <a:ext uri="{FF2B5EF4-FFF2-40B4-BE49-F238E27FC236}">
              <a16:creationId xmlns:a16="http://schemas.microsoft.com/office/drawing/2014/main" id="{BBDA81F0-2CD6-4F33-A00A-D5EA0EC78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23" name="Picture 18">
          <a:extLst>
            <a:ext uri="{FF2B5EF4-FFF2-40B4-BE49-F238E27FC236}">
              <a16:creationId xmlns:a16="http://schemas.microsoft.com/office/drawing/2014/main" id="{1F0756E4-AF8B-4A83-B399-8A7399B6D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54591</xdr:colOff>
      <xdr:row>0</xdr:row>
      <xdr:rowOff>54591</xdr:rowOff>
    </xdr:to>
    <xdr:pic>
      <xdr:nvPicPr>
        <xdr:cNvPr id="3824" name="Picture 23">
          <a:extLst>
            <a:ext uri="{FF2B5EF4-FFF2-40B4-BE49-F238E27FC236}">
              <a16:creationId xmlns:a16="http://schemas.microsoft.com/office/drawing/2014/main" id="{14F4F36A-CCA8-48E4-9346-6A9B77E56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283191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25" name="Picture 24">
          <a:extLst>
            <a:ext uri="{FF2B5EF4-FFF2-40B4-BE49-F238E27FC236}">
              <a16:creationId xmlns:a16="http://schemas.microsoft.com/office/drawing/2014/main" id="{A5B97F31-032A-41F5-9E63-07579BD8E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26" name="Picture 25">
          <a:extLst>
            <a:ext uri="{FF2B5EF4-FFF2-40B4-BE49-F238E27FC236}">
              <a16:creationId xmlns:a16="http://schemas.microsoft.com/office/drawing/2014/main" id="{03659CE6-2E6C-47B6-848B-3CF282A2C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27" name="Picture 26">
          <a:extLst>
            <a:ext uri="{FF2B5EF4-FFF2-40B4-BE49-F238E27FC236}">
              <a16:creationId xmlns:a16="http://schemas.microsoft.com/office/drawing/2014/main" id="{7AF36D4A-D9D0-4378-B0F5-FF0D20890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28" name="Picture 27">
          <a:extLst>
            <a:ext uri="{FF2B5EF4-FFF2-40B4-BE49-F238E27FC236}">
              <a16:creationId xmlns:a16="http://schemas.microsoft.com/office/drawing/2014/main" id="{75E8A322-CD34-47A0-980A-A646AADF8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29" name="Picture 28">
          <a:extLst>
            <a:ext uri="{FF2B5EF4-FFF2-40B4-BE49-F238E27FC236}">
              <a16:creationId xmlns:a16="http://schemas.microsoft.com/office/drawing/2014/main" id="{BFE62C2F-4D38-4FB2-937E-1973FA257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30" name="Picture 29">
          <a:extLst>
            <a:ext uri="{FF2B5EF4-FFF2-40B4-BE49-F238E27FC236}">
              <a16:creationId xmlns:a16="http://schemas.microsoft.com/office/drawing/2014/main" id="{FE9DAB17-A1F0-4EE8-B237-A4AEE39A5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27296</xdr:colOff>
      <xdr:row>0</xdr:row>
      <xdr:rowOff>0</xdr:rowOff>
    </xdr:from>
    <xdr:to>
      <xdr:col>0</xdr:col>
      <xdr:colOff>75063</xdr:colOff>
      <xdr:row>0</xdr:row>
      <xdr:rowOff>54591</xdr:rowOff>
    </xdr:to>
    <xdr:pic>
      <xdr:nvPicPr>
        <xdr:cNvPr id="3831" name="Picture 33">
          <a:extLst>
            <a:ext uri="{FF2B5EF4-FFF2-40B4-BE49-F238E27FC236}">
              <a16:creationId xmlns:a16="http://schemas.microsoft.com/office/drawing/2014/main" id="{034E5029-A983-4332-BC40-433ACE270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32" name="Picture 21">
          <a:extLst>
            <a:ext uri="{FF2B5EF4-FFF2-40B4-BE49-F238E27FC236}">
              <a16:creationId xmlns:a16="http://schemas.microsoft.com/office/drawing/2014/main" id="{9541D032-A3E8-48AF-BE99-DE98E0CAF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33" name="Picture 32">
          <a:extLst>
            <a:ext uri="{FF2B5EF4-FFF2-40B4-BE49-F238E27FC236}">
              <a16:creationId xmlns:a16="http://schemas.microsoft.com/office/drawing/2014/main" id="{3D7C16C7-B6A2-4D23-AF8A-13B4D0FAD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34" name="Picture 44">
          <a:extLst>
            <a:ext uri="{FF2B5EF4-FFF2-40B4-BE49-F238E27FC236}">
              <a16:creationId xmlns:a16="http://schemas.microsoft.com/office/drawing/2014/main" id="{452053BD-3F24-4514-9794-7723C9762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35" name="Picture 13">
          <a:extLst>
            <a:ext uri="{FF2B5EF4-FFF2-40B4-BE49-F238E27FC236}">
              <a16:creationId xmlns:a16="http://schemas.microsoft.com/office/drawing/2014/main" id="{DED86C65-3162-4F63-B912-F0AAE8E8F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36" name="Picture 14">
          <a:extLst>
            <a:ext uri="{FF2B5EF4-FFF2-40B4-BE49-F238E27FC236}">
              <a16:creationId xmlns:a16="http://schemas.microsoft.com/office/drawing/2014/main" id="{D782DF75-6043-4DDB-9870-1BA8259BC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37" name="Picture 15">
          <a:extLst>
            <a:ext uri="{FF2B5EF4-FFF2-40B4-BE49-F238E27FC236}">
              <a16:creationId xmlns:a16="http://schemas.microsoft.com/office/drawing/2014/main" id="{473AFFCC-4FAC-4DAD-8A92-689903BA2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38" name="Picture 16">
          <a:extLst>
            <a:ext uri="{FF2B5EF4-FFF2-40B4-BE49-F238E27FC236}">
              <a16:creationId xmlns:a16="http://schemas.microsoft.com/office/drawing/2014/main" id="{DA809BFF-8820-44DD-8F12-C70C23FFA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39" name="Picture 17">
          <a:extLst>
            <a:ext uri="{FF2B5EF4-FFF2-40B4-BE49-F238E27FC236}">
              <a16:creationId xmlns:a16="http://schemas.microsoft.com/office/drawing/2014/main" id="{DB9FC70A-8632-4440-9F1A-4C76F0688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40" name="Picture 18">
          <a:extLst>
            <a:ext uri="{FF2B5EF4-FFF2-40B4-BE49-F238E27FC236}">
              <a16:creationId xmlns:a16="http://schemas.microsoft.com/office/drawing/2014/main" id="{D0F1A417-7CB3-4670-8773-219DDC7B2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41" name="Picture 24">
          <a:extLst>
            <a:ext uri="{FF2B5EF4-FFF2-40B4-BE49-F238E27FC236}">
              <a16:creationId xmlns:a16="http://schemas.microsoft.com/office/drawing/2014/main" id="{655A1D6A-7F32-414C-B481-EAB07A48E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42" name="Picture 25">
          <a:extLst>
            <a:ext uri="{FF2B5EF4-FFF2-40B4-BE49-F238E27FC236}">
              <a16:creationId xmlns:a16="http://schemas.microsoft.com/office/drawing/2014/main" id="{6C28F35F-6607-4942-9814-5CB95592D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43" name="Picture 26">
          <a:extLst>
            <a:ext uri="{FF2B5EF4-FFF2-40B4-BE49-F238E27FC236}">
              <a16:creationId xmlns:a16="http://schemas.microsoft.com/office/drawing/2014/main" id="{D7483203-18AF-491E-918A-27D1DDD8E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44" name="Picture 27">
          <a:extLst>
            <a:ext uri="{FF2B5EF4-FFF2-40B4-BE49-F238E27FC236}">
              <a16:creationId xmlns:a16="http://schemas.microsoft.com/office/drawing/2014/main" id="{DABB7428-9D9E-46E9-88B0-57843FDE0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45" name="Picture 28">
          <a:extLst>
            <a:ext uri="{FF2B5EF4-FFF2-40B4-BE49-F238E27FC236}">
              <a16:creationId xmlns:a16="http://schemas.microsoft.com/office/drawing/2014/main" id="{99F8A135-6044-4B40-93BC-F040DA7BB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46" name="Picture 29">
          <a:extLst>
            <a:ext uri="{FF2B5EF4-FFF2-40B4-BE49-F238E27FC236}">
              <a16:creationId xmlns:a16="http://schemas.microsoft.com/office/drawing/2014/main" id="{F44E0DE2-A5F1-4AB5-AC54-34EC3DEA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47" name="Picture 21">
          <a:extLst>
            <a:ext uri="{FF2B5EF4-FFF2-40B4-BE49-F238E27FC236}">
              <a16:creationId xmlns:a16="http://schemas.microsoft.com/office/drawing/2014/main" id="{3920CD77-0C3B-4C9C-992D-DA1DFAEE7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48" name="Picture 32">
          <a:extLst>
            <a:ext uri="{FF2B5EF4-FFF2-40B4-BE49-F238E27FC236}">
              <a16:creationId xmlns:a16="http://schemas.microsoft.com/office/drawing/2014/main" id="{D7AC4120-6088-45D3-AAFB-B5E1FEE20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49" name="Picture 44">
          <a:extLst>
            <a:ext uri="{FF2B5EF4-FFF2-40B4-BE49-F238E27FC236}">
              <a16:creationId xmlns:a16="http://schemas.microsoft.com/office/drawing/2014/main" id="{356CB613-A12C-4472-9C87-70A789A0B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50" name="Picture 13">
          <a:extLst>
            <a:ext uri="{FF2B5EF4-FFF2-40B4-BE49-F238E27FC236}">
              <a16:creationId xmlns:a16="http://schemas.microsoft.com/office/drawing/2014/main" id="{18B0D3CE-5B8D-47E3-B22B-72C70868D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51" name="Picture 14">
          <a:extLst>
            <a:ext uri="{FF2B5EF4-FFF2-40B4-BE49-F238E27FC236}">
              <a16:creationId xmlns:a16="http://schemas.microsoft.com/office/drawing/2014/main" id="{490D26DE-2C9A-4B0C-9649-A2F89EF77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52" name="Picture 15">
          <a:extLst>
            <a:ext uri="{FF2B5EF4-FFF2-40B4-BE49-F238E27FC236}">
              <a16:creationId xmlns:a16="http://schemas.microsoft.com/office/drawing/2014/main" id="{25957D47-43F1-4D15-A96B-F7391B1F1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53" name="Picture 16">
          <a:extLst>
            <a:ext uri="{FF2B5EF4-FFF2-40B4-BE49-F238E27FC236}">
              <a16:creationId xmlns:a16="http://schemas.microsoft.com/office/drawing/2014/main" id="{0891604C-BD0C-41BA-BFBC-1C9936108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54" name="Picture 17">
          <a:extLst>
            <a:ext uri="{FF2B5EF4-FFF2-40B4-BE49-F238E27FC236}">
              <a16:creationId xmlns:a16="http://schemas.microsoft.com/office/drawing/2014/main" id="{C3562773-7B41-4E41-9CBA-08DAA05BA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55" name="Picture 18">
          <a:extLst>
            <a:ext uri="{FF2B5EF4-FFF2-40B4-BE49-F238E27FC236}">
              <a16:creationId xmlns:a16="http://schemas.microsoft.com/office/drawing/2014/main" id="{F6059365-AAFD-4AF5-AF40-D54F92CD1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56" name="Picture 24">
          <a:extLst>
            <a:ext uri="{FF2B5EF4-FFF2-40B4-BE49-F238E27FC236}">
              <a16:creationId xmlns:a16="http://schemas.microsoft.com/office/drawing/2014/main" id="{34981043-BBB6-41C6-8167-BB6932BA7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57" name="Picture 25">
          <a:extLst>
            <a:ext uri="{FF2B5EF4-FFF2-40B4-BE49-F238E27FC236}">
              <a16:creationId xmlns:a16="http://schemas.microsoft.com/office/drawing/2014/main" id="{0FB65B5D-6091-4181-B176-FC9DBF833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58" name="Picture 26">
          <a:extLst>
            <a:ext uri="{FF2B5EF4-FFF2-40B4-BE49-F238E27FC236}">
              <a16:creationId xmlns:a16="http://schemas.microsoft.com/office/drawing/2014/main" id="{DB5569B3-2490-431D-9149-462BFF738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47767</xdr:colOff>
      <xdr:row>0</xdr:row>
      <xdr:rowOff>54591</xdr:rowOff>
    </xdr:to>
    <xdr:pic>
      <xdr:nvPicPr>
        <xdr:cNvPr id="3859" name="Picture 27">
          <a:extLst>
            <a:ext uri="{FF2B5EF4-FFF2-40B4-BE49-F238E27FC236}">
              <a16:creationId xmlns:a16="http://schemas.microsoft.com/office/drawing/2014/main" id="{E19B69ED-385E-4664-BF15-3B118EA60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60" name="Picture 28">
          <a:extLst>
            <a:ext uri="{FF2B5EF4-FFF2-40B4-BE49-F238E27FC236}">
              <a16:creationId xmlns:a16="http://schemas.microsoft.com/office/drawing/2014/main" id="{53AAA43E-3A82-48A0-8470-68D487921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47767</xdr:colOff>
      <xdr:row>0</xdr:row>
      <xdr:rowOff>54591</xdr:rowOff>
    </xdr:to>
    <xdr:pic>
      <xdr:nvPicPr>
        <xdr:cNvPr id="3861" name="Picture 29">
          <a:extLst>
            <a:ext uri="{FF2B5EF4-FFF2-40B4-BE49-F238E27FC236}">
              <a16:creationId xmlns:a16="http://schemas.microsoft.com/office/drawing/2014/main" id="{2C2F83AB-7785-4410-A35A-2A6490FFD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62" name="Picture 21">
          <a:extLst>
            <a:ext uri="{FF2B5EF4-FFF2-40B4-BE49-F238E27FC236}">
              <a16:creationId xmlns:a16="http://schemas.microsoft.com/office/drawing/2014/main" id="{B159A860-8549-458F-812F-255AC5B52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3863" name="Picture 32">
          <a:extLst>
            <a:ext uri="{FF2B5EF4-FFF2-40B4-BE49-F238E27FC236}">
              <a16:creationId xmlns:a16="http://schemas.microsoft.com/office/drawing/2014/main" id="{63ADD5BC-03D2-4F12-B35F-36668E220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3191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864" name="Picture 3863">
          <a:extLst>
            <a:ext uri="{FF2B5EF4-FFF2-40B4-BE49-F238E27FC236}">
              <a16:creationId xmlns:a16="http://schemas.microsoft.com/office/drawing/2014/main" id="{E855CFCD-15A5-4D83-B64C-D1FF13FF2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65" name="Picture 3864">
          <a:extLst>
            <a:ext uri="{FF2B5EF4-FFF2-40B4-BE49-F238E27FC236}">
              <a16:creationId xmlns:a16="http://schemas.microsoft.com/office/drawing/2014/main" id="{69A83D43-F790-423B-8B96-56623C7F9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66" name="Picture 3865">
          <a:extLst>
            <a:ext uri="{FF2B5EF4-FFF2-40B4-BE49-F238E27FC236}">
              <a16:creationId xmlns:a16="http://schemas.microsoft.com/office/drawing/2014/main" id="{6D36CD8A-BF91-482B-8ACC-A1F5BDD66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67" name="Picture 3866">
          <a:extLst>
            <a:ext uri="{FF2B5EF4-FFF2-40B4-BE49-F238E27FC236}">
              <a16:creationId xmlns:a16="http://schemas.microsoft.com/office/drawing/2014/main" id="{54BC3FA9-521D-4ECE-A184-19179A72E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868" name="Picture 3867">
          <a:extLst>
            <a:ext uri="{FF2B5EF4-FFF2-40B4-BE49-F238E27FC236}">
              <a16:creationId xmlns:a16="http://schemas.microsoft.com/office/drawing/2014/main" id="{5073CD64-E0BC-40D0-955C-D166F295F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69" name="Picture 3868">
          <a:extLst>
            <a:ext uri="{FF2B5EF4-FFF2-40B4-BE49-F238E27FC236}">
              <a16:creationId xmlns:a16="http://schemas.microsoft.com/office/drawing/2014/main" id="{1A17195D-CA5D-43B2-8BDB-363610AF2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870" name="Picture 3869">
          <a:extLst>
            <a:ext uri="{FF2B5EF4-FFF2-40B4-BE49-F238E27FC236}">
              <a16:creationId xmlns:a16="http://schemas.microsoft.com/office/drawing/2014/main" id="{6F71B1C8-B783-413B-9622-3C63E2FE7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871" name="Picture 3870">
          <a:extLst>
            <a:ext uri="{FF2B5EF4-FFF2-40B4-BE49-F238E27FC236}">
              <a16:creationId xmlns:a16="http://schemas.microsoft.com/office/drawing/2014/main" id="{4864EDC4-24DA-4045-A785-C5539F928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72" name="Picture 3871">
          <a:extLst>
            <a:ext uri="{FF2B5EF4-FFF2-40B4-BE49-F238E27FC236}">
              <a16:creationId xmlns:a16="http://schemas.microsoft.com/office/drawing/2014/main" id="{43F30D68-E42A-4267-8E71-C0AD1C013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73" name="Picture 3872">
          <a:extLst>
            <a:ext uri="{FF2B5EF4-FFF2-40B4-BE49-F238E27FC236}">
              <a16:creationId xmlns:a16="http://schemas.microsoft.com/office/drawing/2014/main" id="{4D0E2242-E63F-4814-AF32-E5D200A70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74" name="Picture 3873">
          <a:extLst>
            <a:ext uri="{FF2B5EF4-FFF2-40B4-BE49-F238E27FC236}">
              <a16:creationId xmlns:a16="http://schemas.microsoft.com/office/drawing/2014/main" id="{59DA0400-3A5A-4702-8356-1A24EE109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875" name="Picture 3874">
          <a:extLst>
            <a:ext uri="{FF2B5EF4-FFF2-40B4-BE49-F238E27FC236}">
              <a16:creationId xmlns:a16="http://schemas.microsoft.com/office/drawing/2014/main" id="{7271751A-6C57-4369-9C84-D85D0CE84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76" name="Picture 3875">
          <a:extLst>
            <a:ext uri="{FF2B5EF4-FFF2-40B4-BE49-F238E27FC236}">
              <a16:creationId xmlns:a16="http://schemas.microsoft.com/office/drawing/2014/main" id="{5B6EBE9E-311F-4E4D-9E0A-BFD24DFBB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877" name="Picture 3876">
          <a:extLst>
            <a:ext uri="{FF2B5EF4-FFF2-40B4-BE49-F238E27FC236}">
              <a16:creationId xmlns:a16="http://schemas.microsoft.com/office/drawing/2014/main" id="{62855D8F-81D1-4400-B4AE-F81F17B9E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878" name="Picture 3877">
          <a:extLst>
            <a:ext uri="{FF2B5EF4-FFF2-40B4-BE49-F238E27FC236}">
              <a16:creationId xmlns:a16="http://schemas.microsoft.com/office/drawing/2014/main" id="{8D13A7F5-B86A-4046-9576-0420686A7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79" name="Picture 3878">
          <a:extLst>
            <a:ext uri="{FF2B5EF4-FFF2-40B4-BE49-F238E27FC236}">
              <a16:creationId xmlns:a16="http://schemas.microsoft.com/office/drawing/2014/main" id="{0BA44683-4087-4C8C-893E-6E1A9D08B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80" name="Picture 3879">
          <a:extLst>
            <a:ext uri="{FF2B5EF4-FFF2-40B4-BE49-F238E27FC236}">
              <a16:creationId xmlns:a16="http://schemas.microsoft.com/office/drawing/2014/main" id="{ECEF20FF-F054-49DD-B260-A1F811E5A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81" name="Picture 3880">
          <a:extLst>
            <a:ext uri="{FF2B5EF4-FFF2-40B4-BE49-F238E27FC236}">
              <a16:creationId xmlns:a16="http://schemas.microsoft.com/office/drawing/2014/main" id="{7620280E-E5E8-469F-82B9-31888E1B2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882" name="Picture 3881">
          <a:extLst>
            <a:ext uri="{FF2B5EF4-FFF2-40B4-BE49-F238E27FC236}">
              <a16:creationId xmlns:a16="http://schemas.microsoft.com/office/drawing/2014/main" id="{93BDF033-21D0-4D76-AA2C-0C4BD0695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83" name="Picture 3882">
          <a:extLst>
            <a:ext uri="{FF2B5EF4-FFF2-40B4-BE49-F238E27FC236}">
              <a16:creationId xmlns:a16="http://schemas.microsoft.com/office/drawing/2014/main" id="{F9530B4B-7796-4101-86AD-DEC61AAC0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884" name="Picture 3883">
          <a:extLst>
            <a:ext uri="{FF2B5EF4-FFF2-40B4-BE49-F238E27FC236}">
              <a16:creationId xmlns:a16="http://schemas.microsoft.com/office/drawing/2014/main" id="{99F38390-32E6-4503-BEAB-5CD239F27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885" name="Picture 3884">
          <a:extLst>
            <a:ext uri="{FF2B5EF4-FFF2-40B4-BE49-F238E27FC236}">
              <a16:creationId xmlns:a16="http://schemas.microsoft.com/office/drawing/2014/main" id="{35612B58-7369-419C-9A7D-0881B295F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86" name="Picture 3885">
          <a:extLst>
            <a:ext uri="{FF2B5EF4-FFF2-40B4-BE49-F238E27FC236}">
              <a16:creationId xmlns:a16="http://schemas.microsoft.com/office/drawing/2014/main" id="{0318F4C5-FC88-4919-93E0-334597E38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87" name="Picture 3886">
          <a:extLst>
            <a:ext uri="{FF2B5EF4-FFF2-40B4-BE49-F238E27FC236}">
              <a16:creationId xmlns:a16="http://schemas.microsoft.com/office/drawing/2014/main" id="{5CF6E472-EA23-4178-8259-7FE62F938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88" name="Picture 3887">
          <a:extLst>
            <a:ext uri="{FF2B5EF4-FFF2-40B4-BE49-F238E27FC236}">
              <a16:creationId xmlns:a16="http://schemas.microsoft.com/office/drawing/2014/main" id="{F810AE7A-774B-4F4D-B963-950E4F4C2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889" name="Picture 3888">
          <a:extLst>
            <a:ext uri="{FF2B5EF4-FFF2-40B4-BE49-F238E27FC236}">
              <a16:creationId xmlns:a16="http://schemas.microsoft.com/office/drawing/2014/main" id="{C5318C59-C19A-4E5D-B556-57AB813A6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90" name="Picture 3889">
          <a:extLst>
            <a:ext uri="{FF2B5EF4-FFF2-40B4-BE49-F238E27FC236}">
              <a16:creationId xmlns:a16="http://schemas.microsoft.com/office/drawing/2014/main" id="{E2F5D6A1-F644-4590-9265-5F84CABB3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891" name="Picture 3890">
          <a:extLst>
            <a:ext uri="{FF2B5EF4-FFF2-40B4-BE49-F238E27FC236}">
              <a16:creationId xmlns:a16="http://schemas.microsoft.com/office/drawing/2014/main" id="{E53E8A18-3890-4A32-98B8-9A2CC434F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892" name="Picture 3891">
          <a:extLst>
            <a:ext uri="{FF2B5EF4-FFF2-40B4-BE49-F238E27FC236}">
              <a16:creationId xmlns:a16="http://schemas.microsoft.com/office/drawing/2014/main" id="{433C3B8F-21FF-4E50-BF32-F988067F2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893" name="Picture 3892">
          <a:extLst>
            <a:ext uri="{FF2B5EF4-FFF2-40B4-BE49-F238E27FC236}">
              <a16:creationId xmlns:a16="http://schemas.microsoft.com/office/drawing/2014/main" id="{157AE8AC-F2BF-4B26-9D33-9BF7FC346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894" name="Picture 3893">
          <a:extLst>
            <a:ext uri="{FF2B5EF4-FFF2-40B4-BE49-F238E27FC236}">
              <a16:creationId xmlns:a16="http://schemas.microsoft.com/office/drawing/2014/main" id="{054B6CE1-1603-43FB-9A75-BE80F6993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895" name="Picture 3894">
          <a:extLst>
            <a:ext uri="{FF2B5EF4-FFF2-40B4-BE49-F238E27FC236}">
              <a16:creationId xmlns:a16="http://schemas.microsoft.com/office/drawing/2014/main" id="{E18611A9-3367-44A4-8B6E-B79A5AFC4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896" name="Picture 3895">
          <a:extLst>
            <a:ext uri="{FF2B5EF4-FFF2-40B4-BE49-F238E27FC236}">
              <a16:creationId xmlns:a16="http://schemas.microsoft.com/office/drawing/2014/main" id="{2BD5DAA1-A5CB-45A5-83B2-5AA9FF363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897" name="Picture 3896">
          <a:extLst>
            <a:ext uri="{FF2B5EF4-FFF2-40B4-BE49-F238E27FC236}">
              <a16:creationId xmlns:a16="http://schemas.microsoft.com/office/drawing/2014/main" id="{29507C42-9B99-4019-966C-A0CC1F439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898" name="Picture 3897">
          <a:extLst>
            <a:ext uri="{FF2B5EF4-FFF2-40B4-BE49-F238E27FC236}">
              <a16:creationId xmlns:a16="http://schemas.microsoft.com/office/drawing/2014/main" id="{1219104A-A619-41D2-A447-11037A265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899" name="Picture 3898">
          <a:extLst>
            <a:ext uri="{FF2B5EF4-FFF2-40B4-BE49-F238E27FC236}">
              <a16:creationId xmlns:a16="http://schemas.microsoft.com/office/drawing/2014/main" id="{D215CA06-C54E-427F-B56E-02A14826B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00" name="Picture 3899">
          <a:extLst>
            <a:ext uri="{FF2B5EF4-FFF2-40B4-BE49-F238E27FC236}">
              <a16:creationId xmlns:a16="http://schemas.microsoft.com/office/drawing/2014/main" id="{F6C103EC-CB91-4F7F-8A8A-A73D48A9B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01" name="Picture 3900">
          <a:extLst>
            <a:ext uri="{FF2B5EF4-FFF2-40B4-BE49-F238E27FC236}">
              <a16:creationId xmlns:a16="http://schemas.microsoft.com/office/drawing/2014/main" id="{B0BF119B-0928-40DF-B874-A5C5561AA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02" name="Picture 3901">
          <a:extLst>
            <a:ext uri="{FF2B5EF4-FFF2-40B4-BE49-F238E27FC236}">
              <a16:creationId xmlns:a16="http://schemas.microsoft.com/office/drawing/2014/main" id="{1A84227D-8589-48C4-A281-4D69C2085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03" name="Picture 3902">
          <a:extLst>
            <a:ext uri="{FF2B5EF4-FFF2-40B4-BE49-F238E27FC236}">
              <a16:creationId xmlns:a16="http://schemas.microsoft.com/office/drawing/2014/main" id="{B24309A4-6FE4-43DD-B3C6-4F9A56FC0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04" name="Picture 3903">
          <a:extLst>
            <a:ext uri="{FF2B5EF4-FFF2-40B4-BE49-F238E27FC236}">
              <a16:creationId xmlns:a16="http://schemas.microsoft.com/office/drawing/2014/main" id="{8A847C0D-0061-42AB-97CF-CEC28C1C8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05" name="Picture 3904">
          <a:extLst>
            <a:ext uri="{FF2B5EF4-FFF2-40B4-BE49-F238E27FC236}">
              <a16:creationId xmlns:a16="http://schemas.microsoft.com/office/drawing/2014/main" id="{B105BEA8-B28B-41F7-9A11-038DE1B81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06" name="Picture 67">
          <a:extLst>
            <a:ext uri="{FF2B5EF4-FFF2-40B4-BE49-F238E27FC236}">
              <a16:creationId xmlns:a16="http://schemas.microsoft.com/office/drawing/2014/main" id="{117C38F5-39DE-45F6-B984-E9FA8C2FA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07" name="Picture 68">
          <a:extLst>
            <a:ext uri="{FF2B5EF4-FFF2-40B4-BE49-F238E27FC236}">
              <a16:creationId xmlns:a16="http://schemas.microsoft.com/office/drawing/2014/main" id="{C1174E6A-B5A4-4A69-A6EB-1C8055B8D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08" name="Picture 69">
          <a:extLst>
            <a:ext uri="{FF2B5EF4-FFF2-40B4-BE49-F238E27FC236}">
              <a16:creationId xmlns:a16="http://schemas.microsoft.com/office/drawing/2014/main" id="{E460E234-E90B-4CD9-8CDB-058D748D8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09" name="Picture 70">
          <a:extLst>
            <a:ext uri="{FF2B5EF4-FFF2-40B4-BE49-F238E27FC236}">
              <a16:creationId xmlns:a16="http://schemas.microsoft.com/office/drawing/2014/main" id="{28C348B2-C6F6-4A1D-942C-8B0C03C7C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10" name="Picture 71">
          <a:extLst>
            <a:ext uri="{FF2B5EF4-FFF2-40B4-BE49-F238E27FC236}">
              <a16:creationId xmlns:a16="http://schemas.microsoft.com/office/drawing/2014/main" id="{85BD3332-A883-4604-BA74-B9DC9466F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11" name="Picture 72">
          <a:extLst>
            <a:ext uri="{FF2B5EF4-FFF2-40B4-BE49-F238E27FC236}">
              <a16:creationId xmlns:a16="http://schemas.microsoft.com/office/drawing/2014/main" id="{B38C60B4-0C2F-42AD-B9D0-5FB46EC2E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12" name="Picture 73">
          <a:extLst>
            <a:ext uri="{FF2B5EF4-FFF2-40B4-BE49-F238E27FC236}">
              <a16:creationId xmlns:a16="http://schemas.microsoft.com/office/drawing/2014/main" id="{DFA21BB9-8514-401F-9681-610D3842B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3913" name="Picture 78">
          <a:extLst>
            <a:ext uri="{FF2B5EF4-FFF2-40B4-BE49-F238E27FC236}">
              <a16:creationId xmlns:a16="http://schemas.microsoft.com/office/drawing/2014/main" id="{850B2CD7-C8CB-4D8E-9B80-5BBF8E8FE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3914" name="Picture 79">
          <a:extLst>
            <a:ext uri="{FF2B5EF4-FFF2-40B4-BE49-F238E27FC236}">
              <a16:creationId xmlns:a16="http://schemas.microsoft.com/office/drawing/2014/main" id="{C89CD3B8-7F60-477B-81FF-10BAA53F6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3915" name="Picture 80">
          <a:extLst>
            <a:ext uri="{FF2B5EF4-FFF2-40B4-BE49-F238E27FC236}">
              <a16:creationId xmlns:a16="http://schemas.microsoft.com/office/drawing/2014/main" id="{394C011F-B0AA-41EE-B403-508B4B89B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3916" name="Picture 81">
          <a:extLst>
            <a:ext uri="{FF2B5EF4-FFF2-40B4-BE49-F238E27FC236}">
              <a16:creationId xmlns:a16="http://schemas.microsoft.com/office/drawing/2014/main" id="{D3C1A731-FD01-4F51-8E3D-C38584123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3917" name="Picture 82">
          <a:extLst>
            <a:ext uri="{FF2B5EF4-FFF2-40B4-BE49-F238E27FC236}">
              <a16:creationId xmlns:a16="http://schemas.microsoft.com/office/drawing/2014/main" id="{D94F3B50-B100-48E0-935A-F0EA60D9D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3918" name="Picture 83">
          <a:extLst>
            <a:ext uri="{FF2B5EF4-FFF2-40B4-BE49-F238E27FC236}">
              <a16:creationId xmlns:a16="http://schemas.microsoft.com/office/drawing/2014/main" id="{1186C930-3A08-46D3-A58A-E2E9D4300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3919" name="Picture 84">
          <a:extLst>
            <a:ext uri="{FF2B5EF4-FFF2-40B4-BE49-F238E27FC236}">
              <a16:creationId xmlns:a16="http://schemas.microsoft.com/office/drawing/2014/main" id="{97998A1E-2960-4E7B-9A4D-18DDD0993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20" name="Picture 89">
          <a:extLst>
            <a:ext uri="{FF2B5EF4-FFF2-40B4-BE49-F238E27FC236}">
              <a16:creationId xmlns:a16="http://schemas.microsoft.com/office/drawing/2014/main" id="{B258B1F8-85FD-42D3-905A-E596AE882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21" name="Picture 90">
          <a:extLst>
            <a:ext uri="{FF2B5EF4-FFF2-40B4-BE49-F238E27FC236}">
              <a16:creationId xmlns:a16="http://schemas.microsoft.com/office/drawing/2014/main" id="{F8B0709D-EA7D-4B6C-86C5-28B3C6BB9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22" name="Picture 91">
          <a:extLst>
            <a:ext uri="{FF2B5EF4-FFF2-40B4-BE49-F238E27FC236}">
              <a16:creationId xmlns:a16="http://schemas.microsoft.com/office/drawing/2014/main" id="{A7F81196-91F1-4A8C-ABF1-07EF3F737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23" name="Picture 92">
          <a:extLst>
            <a:ext uri="{FF2B5EF4-FFF2-40B4-BE49-F238E27FC236}">
              <a16:creationId xmlns:a16="http://schemas.microsoft.com/office/drawing/2014/main" id="{A10749CF-E179-42DA-A989-32C5B9363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24" name="Picture 93">
          <a:extLst>
            <a:ext uri="{FF2B5EF4-FFF2-40B4-BE49-F238E27FC236}">
              <a16:creationId xmlns:a16="http://schemas.microsoft.com/office/drawing/2014/main" id="{E3A236E7-97D0-4B66-84EA-B0FB800F5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25" name="Picture 94">
          <a:extLst>
            <a:ext uri="{FF2B5EF4-FFF2-40B4-BE49-F238E27FC236}">
              <a16:creationId xmlns:a16="http://schemas.microsoft.com/office/drawing/2014/main" id="{9366599F-3F2E-4013-8B9F-7D8D26424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26" name="Picture 95">
          <a:extLst>
            <a:ext uri="{FF2B5EF4-FFF2-40B4-BE49-F238E27FC236}">
              <a16:creationId xmlns:a16="http://schemas.microsoft.com/office/drawing/2014/main" id="{12738BB5-77C7-49FA-8578-4376A1CFF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27" name="Picture 100">
          <a:extLst>
            <a:ext uri="{FF2B5EF4-FFF2-40B4-BE49-F238E27FC236}">
              <a16:creationId xmlns:a16="http://schemas.microsoft.com/office/drawing/2014/main" id="{6DF0E959-5A1F-4DE0-A6E0-A28AE5011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28" name="Picture 101">
          <a:extLst>
            <a:ext uri="{FF2B5EF4-FFF2-40B4-BE49-F238E27FC236}">
              <a16:creationId xmlns:a16="http://schemas.microsoft.com/office/drawing/2014/main" id="{FE1572F6-2D55-4663-A785-283B1BFE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29" name="Picture 102">
          <a:extLst>
            <a:ext uri="{FF2B5EF4-FFF2-40B4-BE49-F238E27FC236}">
              <a16:creationId xmlns:a16="http://schemas.microsoft.com/office/drawing/2014/main" id="{46423AC7-744D-42F4-B817-86C391766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30" name="Picture 103">
          <a:extLst>
            <a:ext uri="{FF2B5EF4-FFF2-40B4-BE49-F238E27FC236}">
              <a16:creationId xmlns:a16="http://schemas.microsoft.com/office/drawing/2014/main" id="{E48ABA50-F647-4E2F-A163-7920C20AA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31" name="Picture 104">
          <a:extLst>
            <a:ext uri="{FF2B5EF4-FFF2-40B4-BE49-F238E27FC236}">
              <a16:creationId xmlns:a16="http://schemas.microsoft.com/office/drawing/2014/main" id="{3C460C34-61C5-46CB-9257-6565D8E81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32" name="Picture 105">
          <a:extLst>
            <a:ext uri="{FF2B5EF4-FFF2-40B4-BE49-F238E27FC236}">
              <a16:creationId xmlns:a16="http://schemas.microsoft.com/office/drawing/2014/main" id="{AE8506F7-D88E-496A-8B82-0663AC4C9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33" name="Picture 106">
          <a:extLst>
            <a:ext uri="{FF2B5EF4-FFF2-40B4-BE49-F238E27FC236}">
              <a16:creationId xmlns:a16="http://schemas.microsoft.com/office/drawing/2014/main" id="{D40122ED-39FF-41AC-8AC8-349895152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34" name="Picture 105">
          <a:extLst>
            <a:ext uri="{FF2B5EF4-FFF2-40B4-BE49-F238E27FC236}">
              <a16:creationId xmlns:a16="http://schemas.microsoft.com/office/drawing/2014/main" id="{C111769D-D87F-4317-A172-1E357A605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35" name="Picture 113">
          <a:extLst>
            <a:ext uri="{FF2B5EF4-FFF2-40B4-BE49-F238E27FC236}">
              <a16:creationId xmlns:a16="http://schemas.microsoft.com/office/drawing/2014/main" id="{5B36B57C-9867-454B-A45D-280805BF8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36" name="Picture 114">
          <a:extLst>
            <a:ext uri="{FF2B5EF4-FFF2-40B4-BE49-F238E27FC236}">
              <a16:creationId xmlns:a16="http://schemas.microsoft.com/office/drawing/2014/main" id="{ADABB24B-5FA4-4230-95E9-801B084FD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37" name="Picture 115">
          <a:extLst>
            <a:ext uri="{FF2B5EF4-FFF2-40B4-BE49-F238E27FC236}">
              <a16:creationId xmlns:a16="http://schemas.microsoft.com/office/drawing/2014/main" id="{7BB6029E-E339-491C-9EB2-567E58B89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38" name="Picture 116">
          <a:extLst>
            <a:ext uri="{FF2B5EF4-FFF2-40B4-BE49-F238E27FC236}">
              <a16:creationId xmlns:a16="http://schemas.microsoft.com/office/drawing/2014/main" id="{626AF408-ECDC-4FFB-AC5F-105FD1353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39" name="Picture 117">
          <a:extLst>
            <a:ext uri="{FF2B5EF4-FFF2-40B4-BE49-F238E27FC236}">
              <a16:creationId xmlns:a16="http://schemas.microsoft.com/office/drawing/2014/main" id="{18498FB7-616C-4120-BA16-8D62654E7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40" name="Picture 118">
          <a:extLst>
            <a:ext uri="{FF2B5EF4-FFF2-40B4-BE49-F238E27FC236}">
              <a16:creationId xmlns:a16="http://schemas.microsoft.com/office/drawing/2014/main" id="{183A297D-D2EF-4385-B19D-93D93F4CD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41" name="Picture 119">
          <a:extLst>
            <a:ext uri="{FF2B5EF4-FFF2-40B4-BE49-F238E27FC236}">
              <a16:creationId xmlns:a16="http://schemas.microsoft.com/office/drawing/2014/main" id="{B3CB351E-DC19-4F03-9BE8-5A7E34DFF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3942" name="Picture 120">
          <a:extLst>
            <a:ext uri="{FF2B5EF4-FFF2-40B4-BE49-F238E27FC236}">
              <a16:creationId xmlns:a16="http://schemas.microsoft.com/office/drawing/2014/main" id="{706A7C60-CEF9-4E6B-B94A-C10C4F572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43" name="Picture 121">
          <a:extLst>
            <a:ext uri="{FF2B5EF4-FFF2-40B4-BE49-F238E27FC236}">
              <a16:creationId xmlns:a16="http://schemas.microsoft.com/office/drawing/2014/main" id="{6BA30687-4C21-45A3-B25F-1AA3FFD0F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44" name="Picture 122">
          <a:extLst>
            <a:ext uri="{FF2B5EF4-FFF2-40B4-BE49-F238E27FC236}">
              <a16:creationId xmlns:a16="http://schemas.microsoft.com/office/drawing/2014/main" id="{BC90E3DC-69DE-4270-A7CD-18CA1CC7A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45" name="Picture 12">
          <a:extLst>
            <a:ext uri="{FF2B5EF4-FFF2-40B4-BE49-F238E27FC236}">
              <a16:creationId xmlns:a16="http://schemas.microsoft.com/office/drawing/2014/main" id="{FD15351F-8EB0-4762-8AC5-3D65EF883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46" name="Picture 13">
          <a:extLst>
            <a:ext uri="{FF2B5EF4-FFF2-40B4-BE49-F238E27FC236}">
              <a16:creationId xmlns:a16="http://schemas.microsoft.com/office/drawing/2014/main" id="{3E099DCC-8233-4526-8F00-244FAF326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47" name="Picture 14">
          <a:extLst>
            <a:ext uri="{FF2B5EF4-FFF2-40B4-BE49-F238E27FC236}">
              <a16:creationId xmlns:a16="http://schemas.microsoft.com/office/drawing/2014/main" id="{29F81FED-5EEA-460C-9A06-DA9E99A2D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48" name="Picture 15">
          <a:extLst>
            <a:ext uri="{FF2B5EF4-FFF2-40B4-BE49-F238E27FC236}">
              <a16:creationId xmlns:a16="http://schemas.microsoft.com/office/drawing/2014/main" id="{FBB75FFD-0FCD-4423-A562-FF81A6F15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49" name="Picture 16">
          <a:extLst>
            <a:ext uri="{FF2B5EF4-FFF2-40B4-BE49-F238E27FC236}">
              <a16:creationId xmlns:a16="http://schemas.microsoft.com/office/drawing/2014/main" id="{029ECE3D-F8E7-4547-B6FA-AF03C7760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50" name="Picture 17">
          <a:extLst>
            <a:ext uri="{FF2B5EF4-FFF2-40B4-BE49-F238E27FC236}">
              <a16:creationId xmlns:a16="http://schemas.microsoft.com/office/drawing/2014/main" id="{CB687964-747B-45CA-AFEF-947699D57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51" name="Picture 18">
          <a:extLst>
            <a:ext uri="{FF2B5EF4-FFF2-40B4-BE49-F238E27FC236}">
              <a16:creationId xmlns:a16="http://schemas.microsoft.com/office/drawing/2014/main" id="{6ECEF9DA-84B0-4CB5-8100-5372C0BFE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52" name="Picture 12">
          <a:extLst>
            <a:ext uri="{FF2B5EF4-FFF2-40B4-BE49-F238E27FC236}">
              <a16:creationId xmlns:a16="http://schemas.microsoft.com/office/drawing/2014/main" id="{95621A8F-D93A-4347-895C-D9157945B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53" name="Picture 13">
          <a:extLst>
            <a:ext uri="{FF2B5EF4-FFF2-40B4-BE49-F238E27FC236}">
              <a16:creationId xmlns:a16="http://schemas.microsoft.com/office/drawing/2014/main" id="{3A7C0890-EBC1-448B-B901-8FD0DB5B4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54" name="Picture 14">
          <a:extLst>
            <a:ext uri="{FF2B5EF4-FFF2-40B4-BE49-F238E27FC236}">
              <a16:creationId xmlns:a16="http://schemas.microsoft.com/office/drawing/2014/main" id="{36A9260A-085C-4712-A668-A9EB3245A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55" name="Picture 15">
          <a:extLst>
            <a:ext uri="{FF2B5EF4-FFF2-40B4-BE49-F238E27FC236}">
              <a16:creationId xmlns:a16="http://schemas.microsoft.com/office/drawing/2014/main" id="{8A8789EB-EC08-4547-8C17-83E31F1BB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56" name="Picture 16">
          <a:extLst>
            <a:ext uri="{FF2B5EF4-FFF2-40B4-BE49-F238E27FC236}">
              <a16:creationId xmlns:a16="http://schemas.microsoft.com/office/drawing/2014/main" id="{422DFC1C-CF4B-4A1C-BEA8-59659E371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57" name="Picture 17">
          <a:extLst>
            <a:ext uri="{FF2B5EF4-FFF2-40B4-BE49-F238E27FC236}">
              <a16:creationId xmlns:a16="http://schemas.microsoft.com/office/drawing/2014/main" id="{47CCEC45-45E2-4EA7-B6DF-6DD1E7881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58" name="Picture 18">
          <a:extLst>
            <a:ext uri="{FF2B5EF4-FFF2-40B4-BE49-F238E27FC236}">
              <a16:creationId xmlns:a16="http://schemas.microsoft.com/office/drawing/2014/main" id="{BE52E331-62A8-4BA3-95B4-AE0189525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59" name="Picture 23">
          <a:extLst>
            <a:ext uri="{FF2B5EF4-FFF2-40B4-BE49-F238E27FC236}">
              <a16:creationId xmlns:a16="http://schemas.microsoft.com/office/drawing/2014/main" id="{0FD9FD06-CBDD-453C-9248-D73B446A3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60" name="Picture 24">
          <a:extLst>
            <a:ext uri="{FF2B5EF4-FFF2-40B4-BE49-F238E27FC236}">
              <a16:creationId xmlns:a16="http://schemas.microsoft.com/office/drawing/2014/main" id="{3C0B668B-E215-43FF-931B-1248CEEFB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61" name="Picture 25">
          <a:extLst>
            <a:ext uri="{FF2B5EF4-FFF2-40B4-BE49-F238E27FC236}">
              <a16:creationId xmlns:a16="http://schemas.microsoft.com/office/drawing/2014/main" id="{F8715D25-6810-46B4-B64E-307A51F9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62" name="Picture 26">
          <a:extLst>
            <a:ext uri="{FF2B5EF4-FFF2-40B4-BE49-F238E27FC236}">
              <a16:creationId xmlns:a16="http://schemas.microsoft.com/office/drawing/2014/main" id="{66AABF5B-A7FB-4399-96FD-F2D945CCB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63" name="Picture 27">
          <a:extLst>
            <a:ext uri="{FF2B5EF4-FFF2-40B4-BE49-F238E27FC236}">
              <a16:creationId xmlns:a16="http://schemas.microsoft.com/office/drawing/2014/main" id="{F0E9381D-CC80-4B26-9DCD-2140086A7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64" name="Picture 28">
          <a:extLst>
            <a:ext uri="{FF2B5EF4-FFF2-40B4-BE49-F238E27FC236}">
              <a16:creationId xmlns:a16="http://schemas.microsoft.com/office/drawing/2014/main" id="{8D8D8381-5ADA-488B-A08F-63D97617C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65" name="Picture 29">
          <a:extLst>
            <a:ext uri="{FF2B5EF4-FFF2-40B4-BE49-F238E27FC236}">
              <a16:creationId xmlns:a16="http://schemas.microsoft.com/office/drawing/2014/main" id="{58A553FD-AFEB-42FA-9AFB-05866C06B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66" name="Picture 21">
          <a:extLst>
            <a:ext uri="{FF2B5EF4-FFF2-40B4-BE49-F238E27FC236}">
              <a16:creationId xmlns:a16="http://schemas.microsoft.com/office/drawing/2014/main" id="{C03E125B-A90E-4C0A-ACF2-5178B68F0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67" name="Picture 21">
          <a:extLst>
            <a:ext uri="{FF2B5EF4-FFF2-40B4-BE49-F238E27FC236}">
              <a16:creationId xmlns:a16="http://schemas.microsoft.com/office/drawing/2014/main" id="{40CC4F3E-55EC-457F-ACAC-51CA0C3E9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68" name="Picture 32">
          <a:extLst>
            <a:ext uri="{FF2B5EF4-FFF2-40B4-BE49-F238E27FC236}">
              <a16:creationId xmlns:a16="http://schemas.microsoft.com/office/drawing/2014/main" id="{FF40A0A6-60BE-4B85-89E7-E85FFC1A8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69" name="Picture 12">
          <a:extLst>
            <a:ext uri="{FF2B5EF4-FFF2-40B4-BE49-F238E27FC236}">
              <a16:creationId xmlns:a16="http://schemas.microsoft.com/office/drawing/2014/main" id="{FF9E4718-7480-411A-B2EB-269D079CB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70" name="Picture 13">
          <a:extLst>
            <a:ext uri="{FF2B5EF4-FFF2-40B4-BE49-F238E27FC236}">
              <a16:creationId xmlns:a16="http://schemas.microsoft.com/office/drawing/2014/main" id="{7D618CD7-09EA-4FD3-B4EA-371ABCCA1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71" name="Picture 14">
          <a:extLst>
            <a:ext uri="{FF2B5EF4-FFF2-40B4-BE49-F238E27FC236}">
              <a16:creationId xmlns:a16="http://schemas.microsoft.com/office/drawing/2014/main" id="{A5F682CE-1C8A-4DF7-B23C-894590EC6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72" name="Picture 15">
          <a:extLst>
            <a:ext uri="{FF2B5EF4-FFF2-40B4-BE49-F238E27FC236}">
              <a16:creationId xmlns:a16="http://schemas.microsoft.com/office/drawing/2014/main" id="{0DDCE1C2-B09B-41D5-9907-FA2372977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73" name="Picture 16">
          <a:extLst>
            <a:ext uri="{FF2B5EF4-FFF2-40B4-BE49-F238E27FC236}">
              <a16:creationId xmlns:a16="http://schemas.microsoft.com/office/drawing/2014/main" id="{E2E7F71B-313C-488E-8625-85E7F775D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74" name="Picture 17">
          <a:extLst>
            <a:ext uri="{FF2B5EF4-FFF2-40B4-BE49-F238E27FC236}">
              <a16:creationId xmlns:a16="http://schemas.microsoft.com/office/drawing/2014/main" id="{27BF3933-AF41-487A-ADF2-136006742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75" name="Picture 18">
          <a:extLst>
            <a:ext uri="{FF2B5EF4-FFF2-40B4-BE49-F238E27FC236}">
              <a16:creationId xmlns:a16="http://schemas.microsoft.com/office/drawing/2014/main" id="{D8F25651-CBF1-4991-B296-D34213D1C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76" name="Picture 12">
          <a:extLst>
            <a:ext uri="{FF2B5EF4-FFF2-40B4-BE49-F238E27FC236}">
              <a16:creationId xmlns:a16="http://schemas.microsoft.com/office/drawing/2014/main" id="{769AD24A-962D-4D94-9C8F-0E969B684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77" name="Picture 13">
          <a:extLst>
            <a:ext uri="{FF2B5EF4-FFF2-40B4-BE49-F238E27FC236}">
              <a16:creationId xmlns:a16="http://schemas.microsoft.com/office/drawing/2014/main" id="{1DF1E08E-6D04-4215-B15C-4659965FD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78" name="Picture 14">
          <a:extLst>
            <a:ext uri="{FF2B5EF4-FFF2-40B4-BE49-F238E27FC236}">
              <a16:creationId xmlns:a16="http://schemas.microsoft.com/office/drawing/2014/main" id="{2886584F-1DE0-4DB9-8A7A-FA4118805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79" name="Picture 15">
          <a:extLst>
            <a:ext uri="{FF2B5EF4-FFF2-40B4-BE49-F238E27FC236}">
              <a16:creationId xmlns:a16="http://schemas.microsoft.com/office/drawing/2014/main" id="{10AB6E91-2EE3-43D6-8206-778882EAF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80" name="Picture 16">
          <a:extLst>
            <a:ext uri="{FF2B5EF4-FFF2-40B4-BE49-F238E27FC236}">
              <a16:creationId xmlns:a16="http://schemas.microsoft.com/office/drawing/2014/main" id="{1AC0D8D1-1BD2-4FD7-A3F8-F1F4B644E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81" name="Picture 17">
          <a:extLst>
            <a:ext uri="{FF2B5EF4-FFF2-40B4-BE49-F238E27FC236}">
              <a16:creationId xmlns:a16="http://schemas.microsoft.com/office/drawing/2014/main" id="{65C3822A-B791-46A5-A369-52CE978F5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82" name="Picture 18">
          <a:extLst>
            <a:ext uri="{FF2B5EF4-FFF2-40B4-BE49-F238E27FC236}">
              <a16:creationId xmlns:a16="http://schemas.microsoft.com/office/drawing/2014/main" id="{3F477A6F-5A31-4C35-AB60-4F12AC03F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83" name="Picture 23">
          <a:extLst>
            <a:ext uri="{FF2B5EF4-FFF2-40B4-BE49-F238E27FC236}">
              <a16:creationId xmlns:a16="http://schemas.microsoft.com/office/drawing/2014/main" id="{B13033A8-19F0-4AC4-8142-AEC31CD9D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84" name="Picture 24">
          <a:extLst>
            <a:ext uri="{FF2B5EF4-FFF2-40B4-BE49-F238E27FC236}">
              <a16:creationId xmlns:a16="http://schemas.microsoft.com/office/drawing/2014/main" id="{08D1E26A-6CFA-4612-A48B-232F1D917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85" name="Picture 25">
          <a:extLst>
            <a:ext uri="{FF2B5EF4-FFF2-40B4-BE49-F238E27FC236}">
              <a16:creationId xmlns:a16="http://schemas.microsoft.com/office/drawing/2014/main" id="{BC32888D-2726-4786-A3C3-FE4FBA864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86" name="Picture 26">
          <a:extLst>
            <a:ext uri="{FF2B5EF4-FFF2-40B4-BE49-F238E27FC236}">
              <a16:creationId xmlns:a16="http://schemas.microsoft.com/office/drawing/2014/main" id="{2DCD75BA-9430-444E-BC06-06F4D4A8A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87" name="Picture 27">
          <a:extLst>
            <a:ext uri="{FF2B5EF4-FFF2-40B4-BE49-F238E27FC236}">
              <a16:creationId xmlns:a16="http://schemas.microsoft.com/office/drawing/2014/main" id="{E753F324-2368-4A24-BD5B-0A9E86E4B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88" name="Picture 28">
          <a:extLst>
            <a:ext uri="{FF2B5EF4-FFF2-40B4-BE49-F238E27FC236}">
              <a16:creationId xmlns:a16="http://schemas.microsoft.com/office/drawing/2014/main" id="{CD7C941B-D9A4-48E2-B813-888941485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89" name="Picture 29">
          <a:extLst>
            <a:ext uri="{FF2B5EF4-FFF2-40B4-BE49-F238E27FC236}">
              <a16:creationId xmlns:a16="http://schemas.microsoft.com/office/drawing/2014/main" id="{B0D625E3-4B90-41FF-A59C-1590F3089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90" name="Picture 21">
          <a:extLst>
            <a:ext uri="{FF2B5EF4-FFF2-40B4-BE49-F238E27FC236}">
              <a16:creationId xmlns:a16="http://schemas.microsoft.com/office/drawing/2014/main" id="{00804C67-2135-4785-9D39-282AAB902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91" name="Picture 21">
          <a:extLst>
            <a:ext uri="{FF2B5EF4-FFF2-40B4-BE49-F238E27FC236}">
              <a16:creationId xmlns:a16="http://schemas.microsoft.com/office/drawing/2014/main" id="{BF19D7D5-B137-4DA1-939A-65F675B5A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3992" name="Picture 32">
          <a:extLst>
            <a:ext uri="{FF2B5EF4-FFF2-40B4-BE49-F238E27FC236}">
              <a16:creationId xmlns:a16="http://schemas.microsoft.com/office/drawing/2014/main" id="{1F45333A-353A-4581-A37A-34391A079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3993" name="Picture 12">
          <a:extLst>
            <a:ext uri="{FF2B5EF4-FFF2-40B4-BE49-F238E27FC236}">
              <a16:creationId xmlns:a16="http://schemas.microsoft.com/office/drawing/2014/main" id="{005D7451-D7EA-4DC8-ADF9-C6AAA5CBB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3994" name="Picture 13">
          <a:extLst>
            <a:ext uri="{FF2B5EF4-FFF2-40B4-BE49-F238E27FC236}">
              <a16:creationId xmlns:a16="http://schemas.microsoft.com/office/drawing/2014/main" id="{0F49876D-A628-4E76-978D-9FF72F934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3995" name="Picture 14">
          <a:extLst>
            <a:ext uri="{FF2B5EF4-FFF2-40B4-BE49-F238E27FC236}">
              <a16:creationId xmlns:a16="http://schemas.microsoft.com/office/drawing/2014/main" id="{F9AA177E-1C8A-4897-9E2D-B5EA7ACDC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3996" name="Picture 15">
          <a:extLst>
            <a:ext uri="{FF2B5EF4-FFF2-40B4-BE49-F238E27FC236}">
              <a16:creationId xmlns:a16="http://schemas.microsoft.com/office/drawing/2014/main" id="{0E78749A-7B6F-4513-9B68-B8B6044A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3997" name="Picture 16">
          <a:extLst>
            <a:ext uri="{FF2B5EF4-FFF2-40B4-BE49-F238E27FC236}">
              <a16:creationId xmlns:a16="http://schemas.microsoft.com/office/drawing/2014/main" id="{CC6EC8DF-9931-4E2C-A9FE-81EB09187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3998" name="Picture 17">
          <a:extLst>
            <a:ext uri="{FF2B5EF4-FFF2-40B4-BE49-F238E27FC236}">
              <a16:creationId xmlns:a16="http://schemas.microsoft.com/office/drawing/2014/main" id="{F027DB8A-E57F-428E-A40A-98864A68C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3999" name="Picture 18">
          <a:extLst>
            <a:ext uri="{FF2B5EF4-FFF2-40B4-BE49-F238E27FC236}">
              <a16:creationId xmlns:a16="http://schemas.microsoft.com/office/drawing/2014/main" id="{9F82845B-3C0C-47CF-AFE8-207B46FD3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00" name="Picture 12">
          <a:extLst>
            <a:ext uri="{FF2B5EF4-FFF2-40B4-BE49-F238E27FC236}">
              <a16:creationId xmlns:a16="http://schemas.microsoft.com/office/drawing/2014/main" id="{A391A234-2CDE-4C83-8325-666E14B9A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01" name="Picture 13">
          <a:extLst>
            <a:ext uri="{FF2B5EF4-FFF2-40B4-BE49-F238E27FC236}">
              <a16:creationId xmlns:a16="http://schemas.microsoft.com/office/drawing/2014/main" id="{8C124F11-6B33-4FE8-A8FE-29227DB45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02" name="Picture 14">
          <a:extLst>
            <a:ext uri="{FF2B5EF4-FFF2-40B4-BE49-F238E27FC236}">
              <a16:creationId xmlns:a16="http://schemas.microsoft.com/office/drawing/2014/main" id="{7038C28C-B199-4F11-AB4B-BACDC1369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03" name="Picture 15">
          <a:extLst>
            <a:ext uri="{FF2B5EF4-FFF2-40B4-BE49-F238E27FC236}">
              <a16:creationId xmlns:a16="http://schemas.microsoft.com/office/drawing/2014/main" id="{59E27BEB-393D-4A7E-A936-403A02BDB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04" name="Picture 16">
          <a:extLst>
            <a:ext uri="{FF2B5EF4-FFF2-40B4-BE49-F238E27FC236}">
              <a16:creationId xmlns:a16="http://schemas.microsoft.com/office/drawing/2014/main" id="{DB58948D-35CC-4242-8C71-CCA4CDB92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05" name="Picture 17">
          <a:extLst>
            <a:ext uri="{FF2B5EF4-FFF2-40B4-BE49-F238E27FC236}">
              <a16:creationId xmlns:a16="http://schemas.microsoft.com/office/drawing/2014/main" id="{B3888A9C-E087-4F68-A3C3-09C2CCFBD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06" name="Picture 18">
          <a:extLst>
            <a:ext uri="{FF2B5EF4-FFF2-40B4-BE49-F238E27FC236}">
              <a16:creationId xmlns:a16="http://schemas.microsoft.com/office/drawing/2014/main" id="{2D5A648E-C8F9-4F6E-A4BB-D99C94D51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07" name="Picture 23">
          <a:extLst>
            <a:ext uri="{FF2B5EF4-FFF2-40B4-BE49-F238E27FC236}">
              <a16:creationId xmlns:a16="http://schemas.microsoft.com/office/drawing/2014/main" id="{27B88813-01E3-418A-96BD-75A38CFD1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08" name="Picture 24">
          <a:extLst>
            <a:ext uri="{FF2B5EF4-FFF2-40B4-BE49-F238E27FC236}">
              <a16:creationId xmlns:a16="http://schemas.microsoft.com/office/drawing/2014/main" id="{4F7427AA-E924-48B1-843A-A6969D91B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09" name="Picture 25">
          <a:extLst>
            <a:ext uri="{FF2B5EF4-FFF2-40B4-BE49-F238E27FC236}">
              <a16:creationId xmlns:a16="http://schemas.microsoft.com/office/drawing/2014/main" id="{149EA55F-6F91-4144-99DC-DFC5062DC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10" name="Picture 26">
          <a:extLst>
            <a:ext uri="{FF2B5EF4-FFF2-40B4-BE49-F238E27FC236}">
              <a16:creationId xmlns:a16="http://schemas.microsoft.com/office/drawing/2014/main" id="{26CECA9C-49ED-4591-9882-46267BFD0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11" name="Picture 27">
          <a:extLst>
            <a:ext uri="{FF2B5EF4-FFF2-40B4-BE49-F238E27FC236}">
              <a16:creationId xmlns:a16="http://schemas.microsoft.com/office/drawing/2014/main" id="{BA306834-BEBA-41C7-B572-CF27B6C20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12" name="Picture 28">
          <a:extLst>
            <a:ext uri="{FF2B5EF4-FFF2-40B4-BE49-F238E27FC236}">
              <a16:creationId xmlns:a16="http://schemas.microsoft.com/office/drawing/2014/main" id="{5D244724-773F-402D-8697-B882ABF9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13" name="Picture 29">
          <a:extLst>
            <a:ext uri="{FF2B5EF4-FFF2-40B4-BE49-F238E27FC236}">
              <a16:creationId xmlns:a16="http://schemas.microsoft.com/office/drawing/2014/main" id="{328DB2DB-FC01-4540-B80F-D06D94510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14" name="Picture 21">
          <a:extLst>
            <a:ext uri="{FF2B5EF4-FFF2-40B4-BE49-F238E27FC236}">
              <a16:creationId xmlns:a16="http://schemas.microsoft.com/office/drawing/2014/main" id="{4149CEF6-56B2-4A2B-AD8A-CB7950FB0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15" name="Picture 21">
          <a:extLst>
            <a:ext uri="{FF2B5EF4-FFF2-40B4-BE49-F238E27FC236}">
              <a16:creationId xmlns:a16="http://schemas.microsoft.com/office/drawing/2014/main" id="{D7325B49-875B-4785-8ECD-E5A2A74E1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16" name="Picture 32">
          <a:extLst>
            <a:ext uri="{FF2B5EF4-FFF2-40B4-BE49-F238E27FC236}">
              <a16:creationId xmlns:a16="http://schemas.microsoft.com/office/drawing/2014/main" id="{65C319C4-5A41-4997-BF2E-AD982D700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17" name="Picture 12">
          <a:extLst>
            <a:ext uri="{FF2B5EF4-FFF2-40B4-BE49-F238E27FC236}">
              <a16:creationId xmlns:a16="http://schemas.microsoft.com/office/drawing/2014/main" id="{02EC3F07-E2D7-42F8-8809-247C3DAB7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18" name="Picture 13">
          <a:extLst>
            <a:ext uri="{FF2B5EF4-FFF2-40B4-BE49-F238E27FC236}">
              <a16:creationId xmlns:a16="http://schemas.microsoft.com/office/drawing/2014/main" id="{3B8F826B-B5E3-4D6C-B6F7-B39820619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19" name="Picture 14">
          <a:extLst>
            <a:ext uri="{FF2B5EF4-FFF2-40B4-BE49-F238E27FC236}">
              <a16:creationId xmlns:a16="http://schemas.microsoft.com/office/drawing/2014/main" id="{A8D4B8BE-7D5B-4D8B-BC98-219203A29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20" name="Picture 15">
          <a:extLst>
            <a:ext uri="{FF2B5EF4-FFF2-40B4-BE49-F238E27FC236}">
              <a16:creationId xmlns:a16="http://schemas.microsoft.com/office/drawing/2014/main" id="{5727E79A-E8B9-4007-8C0D-CBA7F117B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21" name="Picture 16">
          <a:extLst>
            <a:ext uri="{FF2B5EF4-FFF2-40B4-BE49-F238E27FC236}">
              <a16:creationId xmlns:a16="http://schemas.microsoft.com/office/drawing/2014/main" id="{E82030BE-EF91-4A53-ACE8-78C7FDA29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22" name="Picture 17">
          <a:extLst>
            <a:ext uri="{FF2B5EF4-FFF2-40B4-BE49-F238E27FC236}">
              <a16:creationId xmlns:a16="http://schemas.microsoft.com/office/drawing/2014/main" id="{5DCF61EF-3817-4F2E-B0F8-9939C5EB9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23" name="Picture 18">
          <a:extLst>
            <a:ext uri="{FF2B5EF4-FFF2-40B4-BE49-F238E27FC236}">
              <a16:creationId xmlns:a16="http://schemas.microsoft.com/office/drawing/2014/main" id="{96DFE6AD-BDD1-4F42-9E24-802DC6414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24" name="Picture 12">
          <a:extLst>
            <a:ext uri="{FF2B5EF4-FFF2-40B4-BE49-F238E27FC236}">
              <a16:creationId xmlns:a16="http://schemas.microsoft.com/office/drawing/2014/main" id="{B206505C-F6C1-4E0E-A235-F2A77B2E3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25" name="Picture 13">
          <a:extLst>
            <a:ext uri="{FF2B5EF4-FFF2-40B4-BE49-F238E27FC236}">
              <a16:creationId xmlns:a16="http://schemas.microsoft.com/office/drawing/2014/main" id="{EB55E439-0409-4DFA-98E5-42BB4EAAD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26" name="Picture 14">
          <a:extLst>
            <a:ext uri="{FF2B5EF4-FFF2-40B4-BE49-F238E27FC236}">
              <a16:creationId xmlns:a16="http://schemas.microsoft.com/office/drawing/2014/main" id="{A4BE4512-9EB4-4E0F-A5DF-1719D467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27" name="Picture 15">
          <a:extLst>
            <a:ext uri="{FF2B5EF4-FFF2-40B4-BE49-F238E27FC236}">
              <a16:creationId xmlns:a16="http://schemas.microsoft.com/office/drawing/2014/main" id="{A365B4E2-6D74-4753-8B4D-D4E4C6AD9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28" name="Picture 16">
          <a:extLst>
            <a:ext uri="{FF2B5EF4-FFF2-40B4-BE49-F238E27FC236}">
              <a16:creationId xmlns:a16="http://schemas.microsoft.com/office/drawing/2014/main" id="{F6FAF55B-C982-4D4D-83E5-CB1FBFFD4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29" name="Picture 17">
          <a:extLst>
            <a:ext uri="{FF2B5EF4-FFF2-40B4-BE49-F238E27FC236}">
              <a16:creationId xmlns:a16="http://schemas.microsoft.com/office/drawing/2014/main" id="{7AEBD3E1-DFC3-424F-8C8E-F4996853E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30" name="Picture 18">
          <a:extLst>
            <a:ext uri="{FF2B5EF4-FFF2-40B4-BE49-F238E27FC236}">
              <a16:creationId xmlns:a16="http://schemas.microsoft.com/office/drawing/2014/main" id="{D9AC3575-BF7A-4D51-B130-B56D4AD2B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31" name="Picture 23">
          <a:extLst>
            <a:ext uri="{FF2B5EF4-FFF2-40B4-BE49-F238E27FC236}">
              <a16:creationId xmlns:a16="http://schemas.microsoft.com/office/drawing/2014/main" id="{CA12CDF1-9486-417E-A2B7-8D6AACBB6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32" name="Picture 24">
          <a:extLst>
            <a:ext uri="{FF2B5EF4-FFF2-40B4-BE49-F238E27FC236}">
              <a16:creationId xmlns:a16="http://schemas.microsoft.com/office/drawing/2014/main" id="{67DBFB41-1AF3-4D0D-9669-6D232DAB7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33" name="Picture 25">
          <a:extLst>
            <a:ext uri="{FF2B5EF4-FFF2-40B4-BE49-F238E27FC236}">
              <a16:creationId xmlns:a16="http://schemas.microsoft.com/office/drawing/2014/main" id="{752CEE88-3C2B-407E-A816-0FFEEE0FF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34" name="Picture 26">
          <a:extLst>
            <a:ext uri="{FF2B5EF4-FFF2-40B4-BE49-F238E27FC236}">
              <a16:creationId xmlns:a16="http://schemas.microsoft.com/office/drawing/2014/main" id="{9F087FDA-A068-471D-8BD6-EBBBD4DF0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35" name="Picture 27">
          <a:extLst>
            <a:ext uri="{FF2B5EF4-FFF2-40B4-BE49-F238E27FC236}">
              <a16:creationId xmlns:a16="http://schemas.microsoft.com/office/drawing/2014/main" id="{F7AE1D82-A297-4F14-8C8B-7878E7903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36" name="Picture 28">
          <a:extLst>
            <a:ext uri="{FF2B5EF4-FFF2-40B4-BE49-F238E27FC236}">
              <a16:creationId xmlns:a16="http://schemas.microsoft.com/office/drawing/2014/main" id="{7B8DF62E-52C7-46D5-99ED-DCB722628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37" name="Picture 29">
          <a:extLst>
            <a:ext uri="{FF2B5EF4-FFF2-40B4-BE49-F238E27FC236}">
              <a16:creationId xmlns:a16="http://schemas.microsoft.com/office/drawing/2014/main" id="{BCDC8393-73B7-4D84-8BDE-56E240DAE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38" name="Picture 21">
          <a:extLst>
            <a:ext uri="{FF2B5EF4-FFF2-40B4-BE49-F238E27FC236}">
              <a16:creationId xmlns:a16="http://schemas.microsoft.com/office/drawing/2014/main" id="{F7F50CFC-27E9-41B3-B22A-363E6352C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39" name="Picture 21">
          <a:extLst>
            <a:ext uri="{FF2B5EF4-FFF2-40B4-BE49-F238E27FC236}">
              <a16:creationId xmlns:a16="http://schemas.microsoft.com/office/drawing/2014/main" id="{45792204-FE44-424B-907A-26A317FAF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40" name="Picture 32">
          <a:extLst>
            <a:ext uri="{FF2B5EF4-FFF2-40B4-BE49-F238E27FC236}">
              <a16:creationId xmlns:a16="http://schemas.microsoft.com/office/drawing/2014/main" id="{B5B34662-821D-4BE1-8354-C395D51BE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41" name="Picture 12">
          <a:extLst>
            <a:ext uri="{FF2B5EF4-FFF2-40B4-BE49-F238E27FC236}">
              <a16:creationId xmlns:a16="http://schemas.microsoft.com/office/drawing/2014/main" id="{F313D794-7968-4C82-82E6-7F1A2C57F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42" name="Picture 13">
          <a:extLst>
            <a:ext uri="{FF2B5EF4-FFF2-40B4-BE49-F238E27FC236}">
              <a16:creationId xmlns:a16="http://schemas.microsoft.com/office/drawing/2014/main" id="{C458B9A9-50BF-41BD-BFD1-FB312ACC7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43" name="Picture 14">
          <a:extLst>
            <a:ext uri="{FF2B5EF4-FFF2-40B4-BE49-F238E27FC236}">
              <a16:creationId xmlns:a16="http://schemas.microsoft.com/office/drawing/2014/main" id="{0BA9D0EA-9DE6-448F-B934-BF5AE27A9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44" name="Picture 15">
          <a:extLst>
            <a:ext uri="{FF2B5EF4-FFF2-40B4-BE49-F238E27FC236}">
              <a16:creationId xmlns:a16="http://schemas.microsoft.com/office/drawing/2014/main" id="{4025DCC5-AEDA-4C28-A8C9-7E2EAEDF0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45" name="Picture 16">
          <a:extLst>
            <a:ext uri="{FF2B5EF4-FFF2-40B4-BE49-F238E27FC236}">
              <a16:creationId xmlns:a16="http://schemas.microsoft.com/office/drawing/2014/main" id="{428B3FA9-9B75-40F4-8923-76737D705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46" name="Picture 17">
          <a:extLst>
            <a:ext uri="{FF2B5EF4-FFF2-40B4-BE49-F238E27FC236}">
              <a16:creationId xmlns:a16="http://schemas.microsoft.com/office/drawing/2014/main" id="{D410B61F-BB59-4602-8265-4C538E68B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47" name="Picture 18">
          <a:extLst>
            <a:ext uri="{FF2B5EF4-FFF2-40B4-BE49-F238E27FC236}">
              <a16:creationId xmlns:a16="http://schemas.microsoft.com/office/drawing/2014/main" id="{85CAC665-ADE5-4E31-8C18-C53C4CD92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48" name="Picture 12">
          <a:extLst>
            <a:ext uri="{FF2B5EF4-FFF2-40B4-BE49-F238E27FC236}">
              <a16:creationId xmlns:a16="http://schemas.microsoft.com/office/drawing/2014/main" id="{65CD60B9-445B-40EC-BD83-57C9295C5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49" name="Picture 13">
          <a:extLst>
            <a:ext uri="{FF2B5EF4-FFF2-40B4-BE49-F238E27FC236}">
              <a16:creationId xmlns:a16="http://schemas.microsoft.com/office/drawing/2014/main" id="{CC7E15F3-45B7-4875-818A-D610A30CB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50" name="Picture 14">
          <a:extLst>
            <a:ext uri="{FF2B5EF4-FFF2-40B4-BE49-F238E27FC236}">
              <a16:creationId xmlns:a16="http://schemas.microsoft.com/office/drawing/2014/main" id="{C1E3D73E-FC0C-4AB1-8C26-0F647B880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51" name="Picture 15">
          <a:extLst>
            <a:ext uri="{FF2B5EF4-FFF2-40B4-BE49-F238E27FC236}">
              <a16:creationId xmlns:a16="http://schemas.microsoft.com/office/drawing/2014/main" id="{6FF1669A-FADE-47FD-8437-4088EB7C0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52" name="Picture 16">
          <a:extLst>
            <a:ext uri="{FF2B5EF4-FFF2-40B4-BE49-F238E27FC236}">
              <a16:creationId xmlns:a16="http://schemas.microsoft.com/office/drawing/2014/main" id="{30F3400E-DB8F-4313-B978-4C1339BED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53" name="Picture 17">
          <a:extLst>
            <a:ext uri="{FF2B5EF4-FFF2-40B4-BE49-F238E27FC236}">
              <a16:creationId xmlns:a16="http://schemas.microsoft.com/office/drawing/2014/main" id="{30F6C88A-4642-4EB1-A21E-F1F7DCFA2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54" name="Picture 18">
          <a:extLst>
            <a:ext uri="{FF2B5EF4-FFF2-40B4-BE49-F238E27FC236}">
              <a16:creationId xmlns:a16="http://schemas.microsoft.com/office/drawing/2014/main" id="{0CC2A1C7-691F-431E-960B-537AFD501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55" name="Picture 23">
          <a:extLst>
            <a:ext uri="{FF2B5EF4-FFF2-40B4-BE49-F238E27FC236}">
              <a16:creationId xmlns:a16="http://schemas.microsoft.com/office/drawing/2014/main" id="{BCCFF020-D5FE-40F1-B7C6-D85A4596C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56" name="Picture 24">
          <a:extLst>
            <a:ext uri="{FF2B5EF4-FFF2-40B4-BE49-F238E27FC236}">
              <a16:creationId xmlns:a16="http://schemas.microsoft.com/office/drawing/2014/main" id="{AED22F0D-2013-4058-A8CA-AC05B7B1E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57" name="Picture 25">
          <a:extLst>
            <a:ext uri="{FF2B5EF4-FFF2-40B4-BE49-F238E27FC236}">
              <a16:creationId xmlns:a16="http://schemas.microsoft.com/office/drawing/2014/main" id="{88CE3CD4-C7AD-4805-96CF-78D7308F7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58" name="Picture 26">
          <a:extLst>
            <a:ext uri="{FF2B5EF4-FFF2-40B4-BE49-F238E27FC236}">
              <a16:creationId xmlns:a16="http://schemas.microsoft.com/office/drawing/2014/main" id="{20B36B4D-6F9B-47E4-B4F6-7FDBB2783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59" name="Picture 27">
          <a:extLst>
            <a:ext uri="{FF2B5EF4-FFF2-40B4-BE49-F238E27FC236}">
              <a16:creationId xmlns:a16="http://schemas.microsoft.com/office/drawing/2014/main" id="{2EA6BEB8-427A-4D79-BDA9-A4FDFF703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60" name="Picture 28">
          <a:extLst>
            <a:ext uri="{FF2B5EF4-FFF2-40B4-BE49-F238E27FC236}">
              <a16:creationId xmlns:a16="http://schemas.microsoft.com/office/drawing/2014/main" id="{8E60DECD-E24A-467A-9521-D8FD09677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61" name="Picture 29">
          <a:extLst>
            <a:ext uri="{FF2B5EF4-FFF2-40B4-BE49-F238E27FC236}">
              <a16:creationId xmlns:a16="http://schemas.microsoft.com/office/drawing/2014/main" id="{5947BA2E-A364-4E1A-AE5C-E60111A21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62" name="Picture 21">
          <a:extLst>
            <a:ext uri="{FF2B5EF4-FFF2-40B4-BE49-F238E27FC236}">
              <a16:creationId xmlns:a16="http://schemas.microsoft.com/office/drawing/2014/main" id="{A40E1B62-E8C8-43D8-A6A6-D1BA67336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63" name="Picture 21">
          <a:extLst>
            <a:ext uri="{FF2B5EF4-FFF2-40B4-BE49-F238E27FC236}">
              <a16:creationId xmlns:a16="http://schemas.microsoft.com/office/drawing/2014/main" id="{C4F20F51-B43E-4D19-A0E9-15EDDD541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64" name="Picture 32">
          <a:extLst>
            <a:ext uri="{FF2B5EF4-FFF2-40B4-BE49-F238E27FC236}">
              <a16:creationId xmlns:a16="http://schemas.microsoft.com/office/drawing/2014/main" id="{4D6889E0-BD77-4D18-A565-1B49F864D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65" name="Picture 12">
          <a:extLst>
            <a:ext uri="{FF2B5EF4-FFF2-40B4-BE49-F238E27FC236}">
              <a16:creationId xmlns:a16="http://schemas.microsoft.com/office/drawing/2014/main" id="{B7F74875-613A-49C9-8ACE-8D0975FB7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66" name="Picture 13">
          <a:extLst>
            <a:ext uri="{FF2B5EF4-FFF2-40B4-BE49-F238E27FC236}">
              <a16:creationId xmlns:a16="http://schemas.microsoft.com/office/drawing/2014/main" id="{10409A37-A0F0-49BD-B095-E69854AE4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67" name="Picture 14">
          <a:extLst>
            <a:ext uri="{FF2B5EF4-FFF2-40B4-BE49-F238E27FC236}">
              <a16:creationId xmlns:a16="http://schemas.microsoft.com/office/drawing/2014/main" id="{0471266B-AEE0-457E-9723-E97654F08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68" name="Picture 15">
          <a:extLst>
            <a:ext uri="{FF2B5EF4-FFF2-40B4-BE49-F238E27FC236}">
              <a16:creationId xmlns:a16="http://schemas.microsoft.com/office/drawing/2014/main" id="{16C2C08F-5997-44D9-B57C-5569D8347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69" name="Picture 16">
          <a:extLst>
            <a:ext uri="{FF2B5EF4-FFF2-40B4-BE49-F238E27FC236}">
              <a16:creationId xmlns:a16="http://schemas.microsoft.com/office/drawing/2014/main" id="{A3914E7B-23E6-4141-80E2-B5230DE8F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70" name="Picture 17">
          <a:extLst>
            <a:ext uri="{FF2B5EF4-FFF2-40B4-BE49-F238E27FC236}">
              <a16:creationId xmlns:a16="http://schemas.microsoft.com/office/drawing/2014/main" id="{5B10DA3B-175A-407A-AE48-8B41E6C18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71" name="Picture 18">
          <a:extLst>
            <a:ext uri="{FF2B5EF4-FFF2-40B4-BE49-F238E27FC236}">
              <a16:creationId xmlns:a16="http://schemas.microsoft.com/office/drawing/2014/main" id="{6982A0A0-6BA8-4A3D-86A2-90E95AEEA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72" name="Picture 12">
          <a:extLst>
            <a:ext uri="{FF2B5EF4-FFF2-40B4-BE49-F238E27FC236}">
              <a16:creationId xmlns:a16="http://schemas.microsoft.com/office/drawing/2014/main" id="{1AF7D7A1-F9F7-408F-81A2-97F103B68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73" name="Picture 13">
          <a:extLst>
            <a:ext uri="{FF2B5EF4-FFF2-40B4-BE49-F238E27FC236}">
              <a16:creationId xmlns:a16="http://schemas.microsoft.com/office/drawing/2014/main" id="{C672F4DF-0B03-4E38-BB95-B26A99806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74" name="Picture 14">
          <a:extLst>
            <a:ext uri="{FF2B5EF4-FFF2-40B4-BE49-F238E27FC236}">
              <a16:creationId xmlns:a16="http://schemas.microsoft.com/office/drawing/2014/main" id="{4E5DDB19-74A8-44BC-B0C5-368D401BE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75" name="Picture 15">
          <a:extLst>
            <a:ext uri="{FF2B5EF4-FFF2-40B4-BE49-F238E27FC236}">
              <a16:creationId xmlns:a16="http://schemas.microsoft.com/office/drawing/2014/main" id="{26D2DC67-A119-4C2B-80E9-6EEE22387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76" name="Picture 16">
          <a:extLst>
            <a:ext uri="{FF2B5EF4-FFF2-40B4-BE49-F238E27FC236}">
              <a16:creationId xmlns:a16="http://schemas.microsoft.com/office/drawing/2014/main" id="{54B84D57-18FF-446D-8E84-6045DB4F3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77" name="Picture 17">
          <a:extLst>
            <a:ext uri="{FF2B5EF4-FFF2-40B4-BE49-F238E27FC236}">
              <a16:creationId xmlns:a16="http://schemas.microsoft.com/office/drawing/2014/main" id="{EF07E536-9DFB-4A20-B5E4-1F140C797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78" name="Picture 18">
          <a:extLst>
            <a:ext uri="{FF2B5EF4-FFF2-40B4-BE49-F238E27FC236}">
              <a16:creationId xmlns:a16="http://schemas.microsoft.com/office/drawing/2014/main" id="{AAED87CB-57B2-4551-9141-1C83145AE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79" name="Picture 23">
          <a:extLst>
            <a:ext uri="{FF2B5EF4-FFF2-40B4-BE49-F238E27FC236}">
              <a16:creationId xmlns:a16="http://schemas.microsoft.com/office/drawing/2014/main" id="{D3DB6011-29A1-4D12-A17E-8299F08BC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80" name="Picture 24">
          <a:extLst>
            <a:ext uri="{FF2B5EF4-FFF2-40B4-BE49-F238E27FC236}">
              <a16:creationId xmlns:a16="http://schemas.microsoft.com/office/drawing/2014/main" id="{E93C6D3A-3CB5-48A3-A9B3-FE99AC34E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81" name="Picture 25">
          <a:extLst>
            <a:ext uri="{FF2B5EF4-FFF2-40B4-BE49-F238E27FC236}">
              <a16:creationId xmlns:a16="http://schemas.microsoft.com/office/drawing/2014/main" id="{2DCA589C-4249-488D-AF3B-A2E24B0C0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82" name="Picture 26">
          <a:extLst>
            <a:ext uri="{FF2B5EF4-FFF2-40B4-BE49-F238E27FC236}">
              <a16:creationId xmlns:a16="http://schemas.microsoft.com/office/drawing/2014/main" id="{B918CC17-C13B-4DDF-B4A7-9E19A5C45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83" name="Picture 27">
          <a:extLst>
            <a:ext uri="{FF2B5EF4-FFF2-40B4-BE49-F238E27FC236}">
              <a16:creationId xmlns:a16="http://schemas.microsoft.com/office/drawing/2014/main" id="{C7298D61-F121-4FF0-A813-E7612BCAD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84" name="Picture 28">
          <a:extLst>
            <a:ext uri="{FF2B5EF4-FFF2-40B4-BE49-F238E27FC236}">
              <a16:creationId xmlns:a16="http://schemas.microsoft.com/office/drawing/2014/main" id="{C8AEF3B5-D735-4AEF-B908-2777843D4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85" name="Picture 29">
          <a:extLst>
            <a:ext uri="{FF2B5EF4-FFF2-40B4-BE49-F238E27FC236}">
              <a16:creationId xmlns:a16="http://schemas.microsoft.com/office/drawing/2014/main" id="{F1860429-DB0E-48B3-A11C-7952FF4B4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86" name="Picture 21">
          <a:extLst>
            <a:ext uri="{FF2B5EF4-FFF2-40B4-BE49-F238E27FC236}">
              <a16:creationId xmlns:a16="http://schemas.microsoft.com/office/drawing/2014/main" id="{2BD3904B-42C3-4880-B637-1AF471B9D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87" name="Picture 21">
          <a:extLst>
            <a:ext uri="{FF2B5EF4-FFF2-40B4-BE49-F238E27FC236}">
              <a16:creationId xmlns:a16="http://schemas.microsoft.com/office/drawing/2014/main" id="{B8F44554-B011-4F8F-9DFD-56DD2EC71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088" name="Picture 32">
          <a:extLst>
            <a:ext uri="{FF2B5EF4-FFF2-40B4-BE49-F238E27FC236}">
              <a16:creationId xmlns:a16="http://schemas.microsoft.com/office/drawing/2014/main" id="{6E993991-ADCA-47F7-B331-E7E36C88F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89" name="Picture 12">
          <a:extLst>
            <a:ext uri="{FF2B5EF4-FFF2-40B4-BE49-F238E27FC236}">
              <a16:creationId xmlns:a16="http://schemas.microsoft.com/office/drawing/2014/main" id="{2542BB39-C532-4F7F-9249-099825583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90" name="Picture 13">
          <a:extLst>
            <a:ext uri="{FF2B5EF4-FFF2-40B4-BE49-F238E27FC236}">
              <a16:creationId xmlns:a16="http://schemas.microsoft.com/office/drawing/2014/main" id="{E9E401F9-4798-435D-911C-25CB5927A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91" name="Picture 14">
          <a:extLst>
            <a:ext uri="{FF2B5EF4-FFF2-40B4-BE49-F238E27FC236}">
              <a16:creationId xmlns:a16="http://schemas.microsoft.com/office/drawing/2014/main" id="{5FD204D8-2BEC-43BA-BF15-EE58F7BE0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92" name="Picture 15">
          <a:extLst>
            <a:ext uri="{FF2B5EF4-FFF2-40B4-BE49-F238E27FC236}">
              <a16:creationId xmlns:a16="http://schemas.microsoft.com/office/drawing/2014/main" id="{C2FB523A-A3ED-42CF-A71C-D59BD0877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093" name="Picture 16">
          <a:extLst>
            <a:ext uri="{FF2B5EF4-FFF2-40B4-BE49-F238E27FC236}">
              <a16:creationId xmlns:a16="http://schemas.microsoft.com/office/drawing/2014/main" id="{057FD56F-7832-417A-AC09-675F64A8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094" name="Picture 17">
          <a:extLst>
            <a:ext uri="{FF2B5EF4-FFF2-40B4-BE49-F238E27FC236}">
              <a16:creationId xmlns:a16="http://schemas.microsoft.com/office/drawing/2014/main" id="{71A387EC-F25D-4FDD-A7BB-264EB5282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095" name="Picture 18">
          <a:extLst>
            <a:ext uri="{FF2B5EF4-FFF2-40B4-BE49-F238E27FC236}">
              <a16:creationId xmlns:a16="http://schemas.microsoft.com/office/drawing/2014/main" id="{7BE35DBC-CFEF-4CFB-AF95-7297C7079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096" name="Picture 12">
          <a:extLst>
            <a:ext uri="{FF2B5EF4-FFF2-40B4-BE49-F238E27FC236}">
              <a16:creationId xmlns:a16="http://schemas.microsoft.com/office/drawing/2014/main" id="{24EE6544-4C39-4BEA-8881-ED54F7FDA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097" name="Picture 13">
          <a:extLst>
            <a:ext uri="{FF2B5EF4-FFF2-40B4-BE49-F238E27FC236}">
              <a16:creationId xmlns:a16="http://schemas.microsoft.com/office/drawing/2014/main" id="{548FE9EA-306C-46BE-8D36-1F3292089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098" name="Picture 14">
          <a:extLst>
            <a:ext uri="{FF2B5EF4-FFF2-40B4-BE49-F238E27FC236}">
              <a16:creationId xmlns:a16="http://schemas.microsoft.com/office/drawing/2014/main" id="{50D1406D-226F-4C7A-9D65-74035B3D3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099" name="Picture 15">
          <a:extLst>
            <a:ext uri="{FF2B5EF4-FFF2-40B4-BE49-F238E27FC236}">
              <a16:creationId xmlns:a16="http://schemas.microsoft.com/office/drawing/2014/main" id="{0F1402B2-FE95-47A8-B90A-3648323D4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00" name="Picture 16">
          <a:extLst>
            <a:ext uri="{FF2B5EF4-FFF2-40B4-BE49-F238E27FC236}">
              <a16:creationId xmlns:a16="http://schemas.microsoft.com/office/drawing/2014/main" id="{BD8C6926-DB14-47CD-BFCE-E682176CD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01" name="Picture 17">
          <a:extLst>
            <a:ext uri="{FF2B5EF4-FFF2-40B4-BE49-F238E27FC236}">
              <a16:creationId xmlns:a16="http://schemas.microsoft.com/office/drawing/2014/main" id="{994C1075-DA67-471F-A8E4-3C84D3048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02" name="Picture 18">
          <a:extLst>
            <a:ext uri="{FF2B5EF4-FFF2-40B4-BE49-F238E27FC236}">
              <a16:creationId xmlns:a16="http://schemas.microsoft.com/office/drawing/2014/main" id="{6138B352-1572-4BE1-9EE8-6A60FA762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03" name="Picture 23">
          <a:extLst>
            <a:ext uri="{FF2B5EF4-FFF2-40B4-BE49-F238E27FC236}">
              <a16:creationId xmlns:a16="http://schemas.microsoft.com/office/drawing/2014/main" id="{9A99FFF7-D718-4675-99D6-4CD6A0703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04" name="Picture 24">
          <a:extLst>
            <a:ext uri="{FF2B5EF4-FFF2-40B4-BE49-F238E27FC236}">
              <a16:creationId xmlns:a16="http://schemas.microsoft.com/office/drawing/2014/main" id="{51C5D1F4-97C3-4C23-AC22-03E9CB795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05" name="Picture 25">
          <a:extLst>
            <a:ext uri="{FF2B5EF4-FFF2-40B4-BE49-F238E27FC236}">
              <a16:creationId xmlns:a16="http://schemas.microsoft.com/office/drawing/2014/main" id="{67112AF1-099A-4645-B2B2-4070CF20D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06" name="Picture 26">
          <a:extLst>
            <a:ext uri="{FF2B5EF4-FFF2-40B4-BE49-F238E27FC236}">
              <a16:creationId xmlns:a16="http://schemas.microsoft.com/office/drawing/2014/main" id="{9E13CB4D-21EF-489D-B5FF-C6A284357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07" name="Picture 27">
          <a:extLst>
            <a:ext uri="{FF2B5EF4-FFF2-40B4-BE49-F238E27FC236}">
              <a16:creationId xmlns:a16="http://schemas.microsoft.com/office/drawing/2014/main" id="{7FE74DB4-085D-458A-9368-4316E0A02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08" name="Picture 28">
          <a:extLst>
            <a:ext uri="{FF2B5EF4-FFF2-40B4-BE49-F238E27FC236}">
              <a16:creationId xmlns:a16="http://schemas.microsoft.com/office/drawing/2014/main" id="{DACD2146-0D42-48D3-AF67-89ACCE819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09" name="Picture 29">
          <a:extLst>
            <a:ext uri="{FF2B5EF4-FFF2-40B4-BE49-F238E27FC236}">
              <a16:creationId xmlns:a16="http://schemas.microsoft.com/office/drawing/2014/main" id="{9147C71B-7023-48FA-AB70-3A48C64B5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10" name="Picture 21">
          <a:extLst>
            <a:ext uri="{FF2B5EF4-FFF2-40B4-BE49-F238E27FC236}">
              <a16:creationId xmlns:a16="http://schemas.microsoft.com/office/drawing/2014/main" id="{65D20483-0345-49F0-BD52-2B5E8C437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11" name="Picture 21">
          <a:extLst>
            <a:ext uri="{FF2B5EF4-FFF2-40B4-BE49-F238E27FC236}">
              <a16:creationId xmlns:a16="http://schemas.microsoft.com/office/drawing/2014/main" id="{77556299-F04C-42F6-9ED7-8D72C0DB8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12" name="Picture 32">
          <a:extLst>
            <a:ext uri="{FF2B5EF4-FFF2-40B4-BE49-F238E27FC236}">
              <a16:creationId xmlns:a16="http://schemas.microsoft.com/office/drawing/2014/main" id="{D880E0C7-118F-48DC-A937-CE1E71F47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13" name="Picture 12">
          <a:extLst>
            <a:ext uri="{FF2B5EF4-FFF2-40B4-BE49-F238E27FC236}">
              <a16:creationId xmlns:a16="http://schemas.microsoft.com/office/drawing/2014/main" id="{004B2CF2-88DF-4894-A275-D33B616B3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14" name="Picture 13">
          <a:extLst>
            <a:ext uri="{FF2B5EF4-FFF2-40B4-BE49-F238E27FC236}">
              <a16:creationId xmlns:a16="http://schemas.microsoft.com/office/drawing/2014/main" id="{B36B4295-3D04-4DA9-B891-DE7FF4CAE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15" name="Picture 14">
          <a:extLst>
            <a:ext uri="{FF2B5EF4-FFF2-40B4-BE49-F238E27FC236}">
              <a16:creationId xmlns:a16="http://schemas.microsoft.com/office/drawing/2014/main" id="{D0C4FA53-5015-4763-8505-04CE1ECB8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16" name="Picture 15">
          <a:extLst>
            <a:ext uri="{FF2B5EF4-FFF2-40B4-BE49-F238E27FC236}">
              <a16:creationId xmlns:a16="http://schemas.microsoft.com/office/drawing/2014/main" id="{4594DE3F-5CB3-47D5-BE26-791956185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17" name="Picture 16">
          <a:extLst>
            <a:ext uri="{FF2B5EF4-FFF2-40B4-BE49-F238E27FC236}">
              <a16:creationId xmlns:a16="http://schemas.microsoft.com/office/drawing/2014/main" id="{E8C95FF3-E12B-42C8-9DBC-539D08F5C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18" name="Picture 17">
          <a:extLst>
            <a:ext uri="{FF2B5EF4-FFF2-40B4-BE49-F238E27FC236}">
              <a16:creationId xmlns:a16="http://schemas.microsoft.com/office/drawing/2014/main" id="{2E3A5439-21AF-4341-B4A6-49AD7178A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19" name="Picture 18">
          <a:extLst>
            <a:ext uri="{FF2B5EF4-FFF2-40B4-BE49-F238E27FC236}">
              <a16:creationId xmlns:a16="http://schemas.microsoft.com/office/drawing/2014/main" id="{1A2CB345-AEC4-431E-A530-3859C0251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20" name="Picture 12">
          <a:extLst>
            <a:ext uri="{FF2B5EF4-FFF2-40B4-BE49-F238E27FC236}">
              <a16:creationId xmlns:a16="http://schemas.microsoft.com/office/drawing/2014/main" id="{25300A55-32D1-4A2A-975E-C4BB28869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21" name="Picture 13">
          <a:extLst>
            <a:ext uri="{FF2B5EF4-FFF2-40B4-BE49-F238E27FC236}">
              <a16:creationId xmlns:a16="http://schemas.microsoft.com/office/drawing/2014/main" id="{1D933258-80E2-454C-A807-B2C589364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22" name="Picture 14">
          <a:extLst>
            <a:ext uri="{FF2B5EF4-FFF2-40B4-BE49-F238E27FC236}">
              <a16:creationId xmlns:a16="http://schemas.microsoft.com/office/drawing/2014/main" id="{AB5ADFE6-38E6-4B36-B52B-68F7F2FB1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23" name="Picture 15">
          <a:extLst>
            <a:ext uri="{FF2B5EF4-FFF2-40B4-BE49-F238E27FC236}">
              <a16:creationId xmlns:a16="http://schemas.microsoft.com/office/drawing/2014/main" id="{0DCF76F4-2C2C-439D-A0F8-3F5AF35F2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24" name="Picture 16">
          <a:extLst>
            <a:ext uri="{FF2B5EF4-FFF2-40B4-BE49-F238E27FC236}">
              <a16:creationId xmlns:a16="http://schemas.microsoft.com/office/drawing/2014/main" id="{5D0FBCE3-DDD2-401F-AFF9-0D07528AC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25" name="Picture 17">
          <a:extLst>
            <a:ext uri="{FF2B5EF4-FFF2-40B4-BE49-F238E27FC236}">
              <a16:creationId xmlns:a16="http://schemas.microsoft.com/office/drawing/2014/main" id="{1BEDB83C-571F-4ABD-BCE2-6EEF1FCBB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26" name="Picture 18">
          <a:extLst>
            <a:ext uri="{FF2B5EF4-FFF2-40B4-BE49-F238E27FC236}">
              <a16:creationId xmlns:a16="http://schemas.microsoft.com/office/drawing/2014/main" id="{703EC96B-87E2-4D99-9AF7-6EA8A0DB0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27" name="Picture 23">
          <a:extLst>
            <a:ext uri="{FF2B5EF4-FFF2-40B4-BE49-F238E27FC236}">
              <a16:creationId xmlns:a16="http://schemas.microsoft.com/office/drawing/2014/main" id="{FF4054CF-B15D-4D87-83A7-C8539C79E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28" name="Picture 24">
          <a:extLst>
            <a:ext uri="{FF2B5EF4-FFF2-40B4-BE49-F238E27FC236}">
              <a16:creationId xmlns:a16="http://schemas.microsoft.com/office/drawing/2014/main" id="{482EA6DA-1B17-44B8-AAE5-A989BE858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29" name="Picture 25">
          <a:extLst>
            <a:ext uri="{FF2B5EF4-FFF2-40B4-BE49-F238E27FC236}">
              <a16:creationId xmlns:a16="http://schemas.microsoft.com/office/drawing/2014/main" id="{EFD10DA2-E0EB-4385-860B-5486A014C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30" name="Picture 26">
          <a:extLst>
            <a:ext uri="{FF2B5EF4-FFF2-40B4-BE49-F238E27FC236}">
              <a16:creationId xmlns:a16="http://schemas.microsoft.com/office/drawing/2014/main" id="{13B50D6A-E7BE-4D18-8622-8408006B9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31" name="Picture 27">
          <a:extLst>
            <a:ext uri="{FF2B5EF4-FFF2-40B4-BE49-F238E27FC236}">
              <a16:creationId xmlns:a16="http://schemas.microsoft.com/office/drawing/2014/main" id="{769A823E-D16C-4365-8EDB-F966CCF38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32" name="Picture 28">
          <a:extLst>
            <a:ext uri="{FF2B5EF4-FFF2-40B4-BE49-F238E27FC236}">
              <a16:creationId xmlns:a16="http://schemas.microsoft.com/office/drawing/2014/main" id="{9B0BB96E-B699-48B4-B963-35E37B4AB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33" name="Picture 29">
          <a:extLst>
            <a:ext uri="{FF2B5EF4-FFF2-40B4-BE49-F238E27FC236}">
              <a16:creationId xmlns:a16="http://schemas.microsoft.com/office/drawing/2014/main" id="{13F5E947-4A66-4EED-B3CE-7DD8F8D72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34" name="Picture 21">
          <a:extLst>
            <a:ext uri="{FF2B5EF4-FFF2-40B4-BE49-F238E27FC236}">
              <a16:creationId xmlns:a16="http://schemas.microsoft.com/office/drawing/2014/main" id="{997717D9-615C-417D-977B-0B4DDC248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35" name="Picture 21">
          <a:extLst>
            <a:ext uri="{FF2B5EF4-FFF2-40B4-BE49-F238E27FC236}">
              <a16:creationId xmlns:a16="http://schemas.microsoft.com/office/drawing/2014/main" id="{D52B650E-CD60-42AA-A55D-34A709173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36" name="Picture 32">
          <a:extLst>
            <a:ext uri="{FF2B5EF4-FFF2-40B4-BE49-F238E27FC236}">
              <a16:creationId xmlns:a16="http://schemas.microsoft.com/office/drawing/2014/main" id="{015E7491-89C2-400F-B064-A769B95ED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37" name="Picture 12">
          <a:extLst>
            <a:ext uri="{FF2B5EF4-FFF2-40B4-BE49-F238E27FC236}">
              <a16:creationId xmlns:a16="http://schemas.microsoft.com/office/drawing/2014/main" id="{353CDFAF-BA3E-44F1-AEA2-58FF4328E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38" name="Picture 13">
          <a:extLst>
            <a:ext uri="{FF2B5EF4-FFF2-40B4-BE49-F238E27FC236}">
              <a16:creationId xmlns:a16="http://schemas.microsoft.com/office/drawing/2014/main" id="{BFE73DC5-EE05-4A59-B7E5-1BAB1F840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39" name="Picture 14">
          <a:extLst>
            <a:ext uri="{FF2B5EF4-FFF2-40B4-BE49-F238E27FC236}">
              <a16:creationId xmlns:a16="http://schemas.microsoft.com/office/drawing/2014/main" id="{BB97E021-0B0C-4B87-BE86-D3DB86AD5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40" name="Picture 15">
          <a:extLst>
            <a:ext uri="{FF2B5EF4-FFF2-40B4-BE49-F238E27FC236}">
              <a16:creationId xmlns:a16="http://schemas.microsoft.com/office/drawing/2014/main" id="{C9507899-AED8-4505-AB4E-F65EC8365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41" name="Picture 16">
          <a:extLst>
            <a:ext uri="{FF2B5EF4-FFF2-40B4-BE49-F238E27FC236}">
              <a16:creationId xmlns:a16="http://schemas.microsoft.com/office/drawing/2014/main" id="{9E66A680-952D-496F-8B63-14C96A3E4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42" name="Picture 17">
          <a:extLst>
            <a:ext uri="{FF2B5EF4-FFF2-40B4-BE49-F238E27FC236}">
              <a16:creationId xmlns:a16="http://schemas.microsoft.com/office/drawing/2014/main" id="{2D79422B-417D-462A-94D8-2D0B07109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43" name="Picture 18">
          <a:extLst>
            <a:ext uri="{FF2B5EF4-FFF2-40B4-BE49-F238E27FC236}">
              <a16:creationId xmlns:a16="http://schemas.microsoft.com/office/drawing/2014/main" id="{3C5E9A5A-6F42-4DB2-B64D-F365CE3C2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44" name="Picture 12">
          <a:extLst>
            <a:ext uri="{FF2B5EF4-FFF2-40B4-BE49-F238E27FC236}">
              <a16:creationId xmlns:a16="http://schemas.microsoft.com/office/drawing/2014/main" id="{60557CF3-857C-4701-B42A-E9E0E246F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45" name="Picture 13">
          <a:extLst>
            <a:ext uri="{FF2B5EF4-FFF2-40B4-BE49-F238E27FC236}">
              <a16:creationId xmlns:a16="http://schemas.microsoft.com/office/drawing/2014/main" id="{0588928C-DC9F-4CAA-AE4A-B3A9FE939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46" name="Picture 14">
          <a:extLst>
            <a:ext uri="{FF2B5EF4-FFF2-40B4-BE49-F238E27FC236}">
              <a16:creationId xmlns:a16="http://schemas.microsoft.com/office/drawing/2014/main" id="{F3F7B56A-DF30-4F38-A8CC-FA75600FA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47" name="Picture 15">
          <a:extLst>
            <a:ext uri="{FF2B5EF4-FFF2-40B4-BE49-F238E27FC236}">
              <a16:creationId xmlns:a16="http://schemas.microsoft.com/office/drawing/2014/main" id="{F547604C-DAAE-4165-94F7-8496BA036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48" name="Picture 16">
          <a:extLst>
            <a:ext uri="{FF2B5EF4-FFF2-40B4-BE49-F238E27FC236}">
              <a16:creationId xmlns:a16="http://schemas.microsoft.com/office/drawing/2014/main" id="{419913D6-0A8A-4A08-A58D-481990F2F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49" name="Picture 17">
          <a:extLst>
            <a:ext uri="{FF2B5EF4-FFF2-40B4-BE49-F238E27FC236}">
              <a16:creationId xmlns:a16="http://schemas.microsoft.com/office/drawing/2014/main" id="{F498944C-E0C0-428C-AF89-78EEBF70C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50" name="Picture 18">
          <a:extLst>
            <a:ext uri="{FF2B5EF4-FFF2-40B4-BE49-F238E27FC236}">
              <a16:creationId xmlns:a16="http://schemas.microsoft.com/office/drawing/2014/main" id="{F11F1FBE-7456-4BAD-AF9A-EEC80B943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151" name="Picture 23">
          <a:extLst>
            <a:ext uri="{FF2B5EF4-FFF2-40B4-BE49-F238E27FC236}">
              <a16:creationId xmlns:a16="http://schemas.microsoft.com/office/drawing/2014/main" id="{6E724E68-018E-45B0-94A2-550BEAE8E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152" name="Picture 24">
          <a:extLst>
            <a:ext uri="{FF2B5EF4-FFF2-40B4-BE49-F238E27FC236}">
              <a16:creationId xmlns:a16="http://schemas.microsoft.com/office/drawing/2014/main" id="{7A1973B9-D479-4B34-84CC-18F020C99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153" name="Picture 25">
          <a:extLst>
            <a:ext uri="{FF2B5EF4-FFF2-40B4-BE49-F238E27FC236}">
              <a16:creationId xmlns:a16="http://schemas.microsoft.com/office/drawing/2014/main" id="{3AE9627B-4FFF-47C0-9C72-8DD837F45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154" name="Picture 26">
          <a:extLst>
            <a:ext uri="{FF2B5EF4-FFF2-40B4-BE49-F238E27FC236}">
              <a16:creationId xmlns:a16="http://schemas.microsoft.com/office/drawing/2014/main" id="{8214FECD-0115-40B4-B90A-F93CBD72E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155" name="Picture 27">
          <a:extLst>
            <a:ext uri="{FF2B5EF4-FFF2-40B4-BE49-F238E27FC236}">
              <a16:creationId xmlns:a16="http://schemas.microsoft.com/office/drawing/2014/main" id="{ECA12C56-DE2D-40AA-964C-58827DDA3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156" name="Picture 28">
          <a:extLst>
            <a:ext uri="{FF2B5EF4-FFF2-40B4-BE49-F238E27FC236}">
              <a16:creationId xmlns:a16="http://schemas.microsoft.com/office/drawing/2014/main" id="{91718662-BB3C-44FB-BD4C-E5441923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157" name="Picture 29">
          <a:extLst>
            <a:ext uri="{FF2B5EF4-FFF2-40B4-BE49-F238E27FC236}">
              <a16:creationId xmlns:a16="http://schemas.microsoft.com/office/drawing/2014/main" id="{90FC7986-5D08-4CDA-8A00-8456C7358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58" name="Picture 21">
          <a:extLst>
            <a:ext uri="{FF2B5EF4-FFF2-40B4-BE49-F238E27FC236}">
              <a16:creationId xmlns:a16="http://schemas.microsoft.com/office/drawing/2014/main" id="{5667FF12-671C-49C0-ADC1-22ECC9261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59" name="Picture 21">
          <a:extLst>
            <a:ext uri="{FF2B5EF4-FFF2-40B4-BE49-F238E27FC236}">
              <a16:creationId xmlns:a16="http://schemas.microsoft.com/office/drawing/2014/main" id="{D58B65FE-2C7D-4A32-B872-AA7D8D115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160" name="Picture 32">
          <a:extLst>
            <a:ext uri="{FF2B5EF4-FFF2-40B4-BE49-F238E27FC236}">
              <a16:creationId xmlns:a16="http://schemas.microsoft.com/office/drawing/2014/main" id="{6144A4F6-BE7F-4CA3-91EC-2D908E46F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161" name="Picture 12">
          <a:extLst>
            <a:ext uri="{FF2B5EF4-FFF2-40B4-BE49-F238E27FC236}">
              <a16:creationId xmlns:a16="http://schemas.microsoft.com/office/drawing/2014/main" id="{37DD2026-7422-44CF-B25E-CB2691533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162" name="Picture 13">
          <a:extLst>
            <a:ext uri="{FF2B5EF4-FFF2-40B4-BE49-F238E27FC236}">
              <a16:creationId xmlns:a16="http://schemas.microsoft.com/office/drawing/2014/main" id="{53AF038B-40F5-4B16-A2B7-5233130DA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163" name="Picture 14">
          <a:extLst>
            <a:ext uri="{FF2B5EF4-FFF2-40B4-BE49-F238E27FC236}">
              <a16:creationId xmlns:a16="http://schemas.microsoft.com/office/drawing/2014/main" id="{DA8F25A1-07A1-4293-8CBC-FCBB662FD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164" name="Picture 15">
          <a:extLst>
            <a:ext uri="{FF2B5EF4-FFF2-40B4-BE49-F238E27FC236}">
              <a16:creationId xmlns:a16="http://schemas.microsoft.com/office/drawing/2014/main" id="{CAE033AC-61F8-4C08-8513-244D43E93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165" name="Picture 16">
          <a:extLst>
            <a:ext uri="{FF2B5EF4-FFF2-40B4-BE49-F238E27FC236}">
              <a16:creationId xmlns:a16="http://schemas.microsoft.com/office/drawing/2014/main" id="{6F24135A-2220-4FEF-B027-E8816112F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166" name="Picture 17">
          <a:extLst>
            <a:ext uri="{FF2B5EF4-FFF2-40B4-BE49-F238E27FC236}">
              <a16:creationId xmlns:a16="http://schemas.microsoft.com/office/drawing/2014/main" id="{5C4D34ED-4151-4F11-8E8C-0DA7B34E1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167" name="Picture 18">
          <a:extLst>
            <a:ext uri="{FF2B5EF4-FFF2-40B4-BE49-F238E27FC236}">
              <a16:creationId xmlns:a16="http://schemas.microsoft.com/office/drawing/2014/main" id="{BEDF2385-BE47-4FBE-8A34-D70A02F43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168" name="Picture 12">
          <a:extLst>
            <a:ext uri="{FF2B5EF4-FFF2-40B4-BE49-F238E27FC236}">
              <a16:creationId xmlns:a16="http://schemas.microsoft.com/office/drawing/2014/main" id="{2465110A-377B-48C3-8ECA-288099A13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169" name="Picture 13">
          <a:extLst>
            <a:ext uri="{FF2B5EF4-FFF2-40B4-BE49-F238E27FC236}">
              <a16:creationId xmlns:a16="http://schemas.microsoft.com/office/drawing/2014/main" id="{7905E372-BD34-4936-9830-8271AF967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170" name="Picture 14">
          <a:extLst>
            <a:ext uri="{FF2B5EF4-FFF2-40B4-BE49-F238E27FC236}">
              <a16:creationId xmlns:a16="http://schemas.microsoft.com/office/drawing/2014/main" id="{A1236952-D228-4FF6-B0FC-2065C65E1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171" name="Picture 15">
          <a:extLst>
            <a:ext uri="{FF2B5EF4-FFF2-40B4-BE49-F238E27FC236}">
              <a16:creationId xmlns:a16="http://schemas.microsoft.com/office/drawing/2014/main" id="{281B7D92-7331-4CE1-8195-6CAA37987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172" name="Picture 16">
          <a:extLst>
            <a:ext uri="{FF2B5EF4-FFF2-40B4-BE49-F238E27FC236}">
              <a16:creationId xmlns:a16="http://schemas.microsoft.com/office/drawing/2014/main" id="{767DEB9C-1620-4A56-AEA3-BE91A2C3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173" name="Picture 17">
          <a:extLst>
            <a:ext uri="{FF2B5EF4-FFF2-40B4-BE49-F238E27FC236}">
              <a16:creationId xmlns:a16="http://schemas.microsoft.com/office/drawing/2014/main" id="{1CEE75CA-5FFF-4F81-9E79-D194EB891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174" name="Picture 18">
          <a:extLst>
            <a:ext uri="{FF2B5EF4-FFF2-40B4-BE49-F238E27FC236}">
              <a16:creationId xmlns:a16="http://schemas.microsoft.com/office/drawing/2014/main" id="{DC60C784-616D-48D5-B467-1C1E7E8F7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175" name="Picture 23">
          <a:extLst>
            <a:ext uri="{FF2B5EF4-FFF2-40B4-BE49-F238E27FC236}">
              <a16:creationId xmlns:a16="http://schemas.microsoft.com/office/drawing/2014/main" id="{50B4E58D-D6A7-4944-81DF-96B338F4E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176" name="Picture 24">
          <a:extLst>
            <a:ext uri="{FF2B5EF4-FFF2-40B4-BE49-F238E27FC236}">
              <a16:creationId xmlns:a16="http://schemas.microsoft.com/office/drawing/2014/main" id="{0396330F-DA05-48DD-AB1E-BD3324CC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177" name="Picture 25">
          <a:extLst>
            <a:ext uri="{FF2B5EF4-FFF2-40B4-BE49-F238E27FC236}">
              <a16:creationId xmlns:a16="http://schemas.microsoft.com/office/drawing/2014/main" id="{21606E35-DAF5-4FDA-B13D-B4690A3AE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178" name="Picture 26">
          <a:extLst>
            <a:ext uri="{FF2B5EF4-FFF2-40B4-BE49-F238E27FC236}">
              <a16:creationId xmlns:a16="http://schemas.microsoft.com/office/drawing/2014/main" id="{2D387583-C74B-4D2A-851A-AED6AB3F2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179" name="Picture 27">
          <a:extLst>
            <a:ext uri="{FF2B5EF4-FFF2-40B4-BE49-F238E27FC236}">
              <a16:creationId xmlns:a16="http://schemas.microsoft.com/office/drawing/2014/main" id="{6F82E458-BF80-4356-BCFE-F72A7018F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180" name="Picture 28">
          <a:extLst>
            <a:ext uri="{FF2B5EF4-FFF2-40B4-BE49-F238E27FC236}">
              <a16:creationId xmlns:a16="http://schemas.microsoft.com/office/drawing/2014/main" id="{249F4C46-4C5E-4152-BFF0-CEF336E06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181" name="Picture 29">
          <a:extLst>
            <a:ext uri="{FF2B5EF4-FFF2-40B4-BE49-F238E27FC236}">
              <a16:creationId xmlns:a16="http://schemas.microsoft.com/office/drawing/2014/main" id="{1CC68FF6-CD06-4B10-811B-CD09B2F4B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182" name="Picture 21">
          <a:extLst>
            <a:ext uri="{FF2B5EF4-FFF2-40B4-BE49-F238E27FC236}">
              <a16:creationId xmlns:a16="http://schemas.microsoft.com/office/drawing/2014/main" id="{07674341-DF11-4D30-81A7-003AEDEB8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183" name="Picture 21">
          <a:extLst>
            <a:ext uri="{FF2B5EF4-FFF2-40B4-BE49-F238E27FC236}">
              <a16:creationId xmlns:a16="http://schemas.microsoft.com/office/drawing/2014/main" id="{DAFE5F50-BD8D-460D-9FEB-CFE5DC31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184" name="Picture 32">
          <a:extLst>
            <a:ext uri="{FF2B5EF4-FFF2-40B4-BE49-F238E27FC236}">
              <a16:creationId xmlns:a16="http://schemas.microsoft.com/office/drawing/2014/main" id="{9FA7041E-4FB6-4D2D-B37D-28B911A79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185" name="Picture 12">
          <a:extLst>
            <a:ext uri="{FF2B5EF4-FFF2-40B4-BE49-F238E27FC236}">
              <a16:creationId xmlns:a16="http://schemas.microsoft.com/office/drawing/2014/main" id="{7AD11980-1D10-4C96-AF31-5002B6D7F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186" name="Picture 13">
          <a:extLst>
            <a:ext uri="{FF2B5EF4-FFF2-40B4-BE49-F238E27FC236}">
              <a16:creationId xmlns:a16="http://schemas.microsoft.com/office/drawing/2014/main" id="{53B1000E-AB85-49A0-941C-2BB562FFA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187" name="Picture 14">
          <a:extLst>
            <a:ext uri="{FF2B5EF4-FFF2-40B4-BE49-F238E27FC236}">
              <a16:creationId xmlns:a16="http://schemas.microsoft.com/office/drawing/2014/main" id="{DB5D0299-7C93-4394-992C-B5FDA3293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188" name="Picture 15">
          <a:extLst>
            <a:ext uri="{FF2B5EF4-FFF2-40B4-BE49-F238E27FC236}">
              <a16:creationId xmlns:a16="http://schemas.microsoft.com/office/drawing/2014/main" id="{CA50ACF3-AEFF-4018-B688-B625A9313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189" name="Picture 16">
          <a:extLst>
            <a:ext uri="{FF2B5EF4-FFF2-40B4-BE49-F238E27FC236}">
              <a16:creationId xmlns:a16="http://schemas.microsoft.com/office/drawing/2014/main" id="{8031EDF2-4D7B-4C91-95D7-63F43B626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190" name="Picture 17">
          <a:extLst>
            <a:ext uri="{FF2B5EF4-FFF2-40B4-BE49-F238E27FC236}">
              <a16:creationId xmlns:a16="http://schemas.microsoft.com/office/drawing/2014/main" id="{A3150346-1C55-447D-B321-32D082EEC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191" name="Picture 18">
          <a:extLst>
            <a:ext uri="{FF2B5EF4-FFF2-40B4-BE49-F238E27FC236}">
              <a16:creationId xmlns:a16="http://schemas.microsoft.com/office/drawing/2014/main" id="{B4AE0219-BD12-4B59-8258-36D69CC6E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192" name="Picture 12">
          <a:extLst>
            <a:ext uri="{FF2B5EF4-FFF2-40B4-BE49-F238E27FC236}">
              <a16:creationId xmlns:a16="http://schemas.microsoft.com/office/drawing/2014/main" id="{D70C5533-81AA-4456-8CD4-7C830E5A2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193" name="Picture 13">
          <a:extLst>
            <a:ext uri="{FF2B5EF4-FFF2-40B4-BE49-F238E27FC236}">
              <a16:creationId xmlns:a16="http://schemas.microsoft.com/office/drawing/2014/main" id="{CC9C07A9-8882-4D6F-B8F9-CE2AC82AB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194" name="Picture 14">
          <a:extLst>
            <a:ext uri="{FF2B5EF4-FFF2-40B4-BE49-F238E27FC236}">
              <a16:creationId xmlns:a16="http://schemas.microsoft.com/office/drawing/2014/main" id="{D2409FCF-4023-4845-8F5F-4927528D2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195" name="Picture 15">
          <a:extLst>
            <a:ext uri="{FF2B5EF4-FFF2-40B4-BE49-F238E27FC236}">
              <a16:creationId xmlns:a16="http://schemas.microsoft.com/office/drawing/2014/main" id="{81F4C4F1-9730-4A71-8343-BC08D95B5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196" name="Picture 16">
          <a:extLst>
            <a:ext uri="{FF2B5EF4-FFF2-40B4-BE49-F238E27FC236}">
              <a16:creationId xmlns:a16="http://schemas.microsoft.com/office/drawing/2014/main" id="{3847ABCA-ABA8-4211-AF3E-E078A131A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197" name="Picture 17">
          <a:extLst>
            <a:ext uri="{FF2B5EF4-FFF2-40B4-BE49-F238E27FC236}">
              <a16:creationId xmlns:a16="http://schemas.microsoft.com/office/drawing/2014/main" id="{F59FBC6E-5E74-4F1F-82FE-35796E422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198" name="Picture 18">
          <a:extLst>
            <a:ext uri="{FF2B5EF4-FFF2-40B4-BE49-F238E27FC236}">
              <a16:creationId xmlns:a16="http://schemas.microsoft.com/office/drawing/2014/main" id="{1D3467F5-DCDB-48EC-A491-A9062D0A6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199" name="Picture 23">
          <a:extLst>
            <a:ext uri="{FF2B5EF4-FFF2-40B4-BE49-F238E27FC236}">
              <a16:creationId xmlns:a16="http://schemas.microsoft.com/office/drawing/2014/main" id="{52161218-3157-4C7D-974A-08436D502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200" name="Picture 24">
          <a:extLst>
            <a:ext uri="{FF2B5EF4-FFF2-40B4-BE49-F238E27FC236}">
              <a16:creationId xmlns:a16="http://schemas.microsoft.com/office/drawing/2014/main" id="{5BFA20D3-F77D-4EBC-BA6F-12C60A318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201" name="Picture 25">
          <a:extLst>
            <a:ext uri="{FF2B5EF4-FFF2-40B4-BE49-F238E27FC236}">
              <a16:creationId xmlns:a16="http://schemas.microsoft.com/office/drawing/2014/main" id="{89A165F2-7021-4009-B1F4-E77FF6748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202" name="Picture 26">
          <a:extLst>
            <a:ext uri="{FF2B5EF4-FFF2-40B4-BE49-F238E27FC236}">
              <a16:creationId xmlns:a16="http://schemas.microsoft.com/office/drawing/2014/main" id="{96128684-E38F-4D01-9074-5C52810A7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203" name="Picture 27">
          <a:extLst>
            <a:ext uri="{FF2B5EF4-FFF2-40B4-BE49-F238E27FC236}">
              <a16:creationId xmlns:a16="http://schemas.microsoft.com/office/drawing/2014/main" id="{A2E96AA7-DE0A-48C0-A48E-BBF53A0E4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204" name="Picture 28">
          <a:extLst>
            <a:ext uri="{FF2B5EF4-FFF2-40B4-BE49-F238E27FC236}">
              <a16:creationId xmlns:a16="http://schemas.microsoft.com/office/drawing/2014/main" id="{8E63EDD5-BBA1-47B6-A6B1-BDDE8B048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205" name="Picture 29">
          <a:extLst>
            <a:ext uri="{FF2B5EF4-FFF2-40B4-BE49-F238E27FC236}">
              <a16:creationId xmlns:a16="http://schemas.microsoft.com/office/drawing/2014/main" id="{CFEE4E6E-C6C7-4BE3-8099-CE60981C6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206" name="Picture 21">
          <a:extLst>
            <a:ext uri="{FF2B5EF4-FFF2-40B4-BE49-F238E27FC236}">
              <a16:creationId xmlns:a16="http://schemas.microsoft.com/office/drawing/2014/main" id="{7A0C729D-7680-4EBB-880D-0AF8466F1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207" name="Picture 21">
          <a:extLst>
            <a:ext uri="{FF2B5EF4-FFF2-40B4-BE49-F238E27FC236}">
              <a16:creationId xmlns:a16="http://schemas.microsoft.com/office/drawing/2014/main" id="{6B26EDBB-4810-447C-B8C8-1D2B1EF55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208" name="Picture 32">
          <a:extLst>
            <a:ext uri="{FF2B5EF4-FFF2-40B4-BE49-F238E27FC236}">
              <a16:creationId xmlns:a16="http://schemas.microsoft.com/office/drawing/2014/main" id="{40E21C7C-98B4-4C32-A255-3E905CCF6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209" name="Picture 12">
          <a:extLst>
            <a:ext uri="{FF2B5EF4-FFF2-40B4-BE49-F238E27FC236}">
              <a16:creationId xmlns:a16="http://schemas.microsoft.com/office/drawing/2014/main" id="{B26AEAE4-27E2-464D-B697-60B3D5787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210" name="Picture 13">
          <a:extLst>
            <a:ext uri="{FF2B5EF4-FFF2-40B4-BE49-F238E27FC236}">
              <a16:creationId xmlns:a16="http://schemas.microsoft.com/office/drawing/2014/main" id="{CF5821FC-6EB9-4863-9A0F-9D8E1B2B8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211" name="Picture 14">
          <a:extLst>
            <a:ext uri="{FF2B5EF4-FFF2-40B4-BE49-F238E27FC236}">
              <a16:creationId xmlns:a16="http://schemas.microsoft.com/office/drawing/2014/main" id="{568F2318-A936-413D-9A2D-2B4A17876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212" name="Picture 15">
          <a:extLst>
            <a:ext uri="{FF2B5EF4-FFF2-40B4-BE49-F238E27FC236}">
              <a16:creationId xmlns:a16="http://schemas.microsoft.com/office/drawing/2014/main" id="{1A7706D0-E30E-4EE2-BF58-6CBE0A2B9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213" name="Picture 16">
          <a:extLst>
            <a:ext uri="{FF2B5EF4-FFF2-40B4-BE49-F238E27FC236}">
              <a16:creationId xmlns:a16="http://schemas.microsoft.com/office/drawing/2014/main" id="{8CAA8EFB-FFF4-4C44-AC6E-8B72BD0BC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214" name="Picture 17">
          <a:extLst>
            <a:ext uri="{FF2B5EF4-FFF2-40B4-BE49-F238E27FC236}">
              <a16:creationId xmlns:a16="http://schemas.microsoft.com/office/drawing/2014/main" id="{2D03CD9F-B803-4019-9050-984F4FE8C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215" name="Picture 18">
          <a:extLst>
            <a:ext uri="{FF2B5EF4-FFF2-40B4-BE49-F238E27FC236}">
              <a16:creationId xmlns:a16="http://schemas.microsoft.com/office/drawing/2014/main" id="{EC8B1962-8C28-49D1-AA7C-E9F3700B6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216" name="Picture 12">
          <a:extLst>
            <a:ext uri="{FF2B5EF4-FFF2-40B4-BE49-F238E27FC236}">
              <a16:creationId xmlns:a16="http://schemas.microsoft.com/office/drawing/2014/main" id="{3E13F8EE-F6C7-4B9D-8E8C-D4DE327A0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217" name="Picture 13">
          <a:extLst>
            <a:ext uri="{FF2B5EF4-FFF2-40B4-BE49-F238E27FC236}">
              <a16:creationId xmlns:a16="http://schemas.microsoft.com/office/drawing/2014/main" id="{F7656410-FCF1-4D58-8A8D-733EAE4B7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218" name="Picture 14">
          <a:extLst>
            <a:ext uri="{FF2B5EF4-FFF2-40B4-BE49-F238E27FC236}">
              <a16:creationId xmlns:a16="http://schemas.microsoft.com/office/drawing/2014/main" id="{2432EB56-5D48-4554-A5DE-D6FF74E04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219" name="Picture 15">
          <a:extLst>
            <a:ext uri="{FF2B5EF4-FFF2-40B4-BE49-F238E27FC236}">
              <a16:creationId xmlns:a16="http://schemas.microsoft.com/office/drawing/2014/main" id="{9EB79C01-47EE-4CAF-AE59-1651FD828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220" name="Picture 16">
          <a:extLst>
            <a:ext uri="{FF2B5EF4-FFF2-40B4-BE49-F238E27FC236}">
              <a16:creationId xmlns:a16="http://schemas.microsoft.com/office/drawing/2014/main" id="{BA300249-5A11-41C9-9ABA-C1188D3D8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221" name="Picture 17">
          <a:extLst>
            <a:ext uri="{FF2B5EF4-FFF2-40B4-BE49-F238E27FC236}">
              <a16:creationId xmlns:a16="http://schemas.microsoft.com/office/drawing/2014/main" id="{FCBFFF41-D284-4B8C-8B24-2BDB6C846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222" name="Picture 18">
          <a:extLst>
            <a:ext uri="{FF2B5EF4-FFF2-40B4-BE49-F238E27FC236}">
              <a16:creationId xmlns:a16="http://schemas.microsoft.com/office/drawing/2014/main" id="{4A01A764-4B38-4D79-85EF-DA4CB040A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40943</xdr:rowOff>
    </xdr:to>
    <xdr:pic>
      <xdr:nvPicPr>
        <xdr:cNvPr id="4223" name="Picture 23">
          <a:extLst>
            <a:ext uri="{FF2B5EF4-FFF2-40B4-BE49-F238E27FC236}">
              <a16:creationId xmlns:a16="http://schemas.microsoft.com/office/drawing/2014/main" id="{F0AEBBDB-BACF-4405-AE7E-F7B5E9123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40943</xdr:rowOff>
    </xdr:to>
    <xdr:pic>
      <xdr:nvPicPr>
        <xdr:cNvPr id="4224" name="Picture 24">
          <a:extLst>
            <a:ext uri="{FF2B5EF4-FFF2-40B4-BE49-F238E27FC236}">
              <a16:creationId xmlns:a16="http://schemas.microsoft.com/office/drawing/2014/main" id="{EBE2092E-608C-440C-82E4-3A07ADF10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40943</xdr:rowOff>
    </xdr:to>
    <xdr:pic>
      <xdr:nvPicPr>
        <xdr:cNvPr id="4225" name="Picture 25">
          <a:extLst>
            <a:ext uri="{FF2B5EF4-FFF2-40B4-BE49-F238E27FC236}">
              <a16:creationId xmlns:a16="http://schemas.microsoft.com/office/drawing/2014/main" id="{B46763D9-1685-477E-87E6-0318956A9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40943</xdr:rowOff>
    </xdr:to>
    <xdr:pic>
      <xdr:nvPicPr>
        <xdr:cNvPr id="4226" name="Picture 26">
          <a:extLst>
            <a:ext uri="{FF2B5EF4-FFF2-40B4-BE49-F238E27FC236}">
              <a16:creationId xmlns:a16="http://schemas.microsoft.com/office/drawing/2014/main" id="{905F9BD9-1C51-4878-8E4D-EE7BB69AC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40943</xdr:rowOff>
    </xdr:to>
    <xdr:pic>
      <xdr:nvPicPr>
        <xdr:cNvPr id="4227" name="Picture 27">
          <a:extLst>
            <a:ext uri="{FF2B5EF4-FFF2-40B4-BE49-F238E27FC236}">
              <a16:creationId xmlns:a16="http://schemas.microsoft.com/office/drawing/2014/main" id="{3C1A1255-24AC-4347-917A-E9D0C2D53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40943</xdr:rowOff>
    </xdr:to>
    <xdr:pic>
      <xdr:nvPicPr>
        <xdr:cNvPr id="4228" name="Picture 28">
          <a:extLst>
            <a:ext uri="{FF2B5EF4-FFF2-40B4-BE49-F238E27FC236}">
              <a16:creationId xmlns:a16="http://schemas.microsoft.com/office/drawing/2014/main" id="{CB23362A-1E13-4835-A26F-7E7A408AB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40943</xdr:rowOff>
    </xdr:to>
    <xdr:pic>
      <xdr:nvPicPr>
        <xdr:cNvPr id="4229" name="Picture 29">
          <a:extLst>
            <a:ext uri="{FF2B5EF4-FFF2-40B4-BE49-F238E27FC236}">
              <a16:creationId xmlns:a16="http://schemas.microsoft.com/office/drawing/2014/main" id="{525BB68D-191F-46CB-AF5A-A34D9306C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230" name="Picture 21">
          <a:extLst>
            <a:ext uri="{FF2B5EF4-FFF2-40B4-BE49-F238E27FC236}">
              <a16:creationId xmlns:a16="http://schemas.microsoft.com/office/drawing/2014/main" id="{948F4A2A-003D-449D-BB9C-082A9BFA6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231" name="Picture 21">
          <a:extLst>
            <a:ext uri="{FF2B5EF4-FFF2-40B4-BE49-F238E27FC236}">
              <a16:creationId xmlns:a16="http://schemas.microsoft.com/office/drawing/2014/main" id="{2F938EEC-86FF-4601-96B9-655CB8125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40943</xdr:rowOff>
    </xdr:to>
    <xdr:pic>
      <xdr:nvPicPr>
        <xdr:cNvPr id="4232" name="Picture 32">
          <a:extLst>
            <a:ext uri="{FF2B5EF4-FFF2-40B4-BE49-F238E27FC236}">
              <a16:creationId xmlns:a16="http://schemas.microsoft.com/office/drawing/2014/main" id="{7D8F89B8-BF71-421D-A544-06AED10EF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33" name="Picture 12">
          <a:extLst>
            <a:ext uri="{FF2B5EF4-FFF2-40B4-BE49-F238E27FC236}">
              <a16:creationId xmlns:a16="http://schemas.microsoft.com/office/drawing/2014/main" id="{31330E99-5DA9-47DD-B585-C5D2E6AD7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34" name="Picture 13">
          <a:extLst>
            <a:ext uri="{FF2B5EF4-FFF2-40B4-BE49-F238E27FC236}">
              <a16:creationId xmlns:a16="http://schemas.microsoft.com/office/drawing/2014/main" id="{3DDCEAE8-E4EB-4440-829A-7E68E2351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35" name="Picture 14">
          <a:extLst>
            <a:ext uri="{FF2B5EF4-FFF2-40B4-BE49-F238E27FC236}">
              <a16:creationId xmlns:a16="http://schemas.microsoft.com/office/drawing/2014/main" id="{98EEAAF6-B9AD-40DE-89B8-0BC12FB1A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36" name="Picture 15">
          <a:extLst>
            <a:ext uri="{FF2B5EF4-FFF2-40B4-BE49-F238E27FC236}">
              <a16:creationId xmlns:a16="http://schemas.microsoft.com/office/drawing/2014/main" id="{3B266BA0-70CE-4D55-A815-6FC22F49A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37" name="Picture 16">
          <a:extLst>
            <a:ext uri="{FF2B5EF4-FFF2-40B4-BE49-F238E27FC236}">
              <a16:creationId xmlns:a16="http://schemas.microsoft.com/office/drawing/2014/main" id="{A8665813-1CFA-420D-BE01-F22E4D64A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38" name="Picture 17">
          <a:extLst>
            <a:ext uri="{FF2B5EF4-FFF2-40B4-BE49-F238E27FC236}">
              <a16:creationId xmlns:a16="http://schemas.microsoft.com/office/drawing/2014/main" id="{74E734D8-657D-4260-82EB-90663711D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39" name="Picture 18">
          <a:extLst>
            <a:ext uri="{FF2B5EF4-FFF2-40B4-BE49-F238E27FC236}">
              <a16:creationId xmlns:a16="http://schemas.microsoft.com/office/drawing/2014/main" id="{FF33D235-3712-4003-9D32-2718A209D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40" name="Picture 12">
          <a:extLst>
            <a:ext uri="{FF2B5EF4-FFF2-40B4-BE49-F238E27FC236}">
              <a16:creationId xmlns:a16="http://schemas.microsoft.com/office/drawing/2014/main" id="{C0F4821A-1A53-462B-B46A-4B5DC579A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41" name="Picture 13">
          <a:extLst>
            <a:ext uri="{FF2B5EF4-FFF2-40B4-BE49-F238E27FC236}">
              <a16:creationId xmlns:a16="http://schemas.microsoft.com/office/drawing/2014/main" id="{95095BC5-D472-4C41-8CCD-95FF7F3A5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42" name="Picture 14">
          <a:extLst>
            <a:ext uri="{FF2B5EF4-FFF2-40B4-BE49-F238E27FC236}">
              <a16:creationId xmlns:a16="http://schemas.microsoft.com/office/drawing/2014/main" id="{B43E1605-DE47-478F-A3D7-D37AFD829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43" name="Picture 15">
          <a:extLst>
            <a:ext uri="{FF2B5EF4-FFF2-40B4-BE49-F238E27FC236}">
              <a16:creationId xmlns:a16="http://schemas.microsoft.com/office/drawing/2014/main" id="{B80B29B1-49AB-45A3-90B1-D10160AFA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44" name="Picture 16">
          <a:extLst>
            <a:ext uri="{FF2B5EF4-FFF2-40B4-BE49-F238E27FC236}">
              <a16:creationId xmlns:a16="http://schemas.microsoft.com/office/drawing/2014/main" id="{05DC073C-1EAF-4271-9619-60134A007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45" name="Picture 17">
          <a:extLst>
            <a:ext uri="{FF2B5EF4-FFF2-40B4-BE49-F238E27FC236}">
              <a16:creationId xmlns:a16="http://schemas.microsoft.com/office/drawing/2014/main" id="{A25C5906-18D8-4618-8057-DF633C3AB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46" name="Picture 18">
          <a:extLst>
            <a:ext uri="{FF2B5EF4-FFF2-40B4-BE49-F238E27FC236}">
              <a16:creationId xmlns:a16="http://schemas.microsoft.com/office/drawing/2014/main" id="{5825B863-270A-4F40-B78A-5B00D2CEF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47" name="Picture 23">
          <a:extLst>
            <a:ext uri="{FF2B5EF4-FFF2-40B4-BE49-F238E27FC236}">
              <a16:creationId xmlns:a16="http://schemas.microsoft.com/office/drawing/2014/main" id="{F6F8AE36-1D95-42CF-AF69-D8C54EC99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48" name="Picture 24">
          <a:extLst>
            <a:ext uri="{FF2B5EF4-FFF2-40B4-BE49-F238E27FC236}">
              <a16:creationId xmlns:a16="http://schemas.microsoft.com/office/drawing/2014/main" id="{3ACD0483-1D73-4DFD-BB34-841E0C269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49" name="Picture 25">
          <a:extLst>
            <a:ext uri="{FF2B5EF4-FFF2-40B4-BE49-F238E27FC236}">
              <a16:creationId xmlns:a16="http://schemas.microsoft.com/office/drawing/2014/main" id="{174ACCA8-DF33-4D27-AE4C-6BB9B1ED9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50" name="Picture 26">
          <a:extLst>
            <a:ext uri="{FF2B5EF4-FFF2-40B4-BE49-F238E27FC236}">
              <a16:creationId xmlns:a16="http://schemas.microsoft.com/office/drawing/2014/main" id="{AC3A43D3-5E2A-4027-BF3C-4A4A41A24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51" name="Picture 27">
          <a:extLst>
            <a:ext uri="{FF2B5EF4-FFF2-40B4-BE49-F238E27FC236}">
              <a16:creationId xmlns:a16="http://schemas.microsoft.com/office/drawing/2014/main" id="{377B09F7-8293-49B0-9E5C-C9203C7D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52" name="Picture 28">
          <a:extLst>
            <a:ext uri="{FF2B5EF4-FFF2-40B4-BE49-F238E27FC236}">
              <a16:creationId xmlns:a16="http://schemas.microsoft.com/office/drawing/2014/main" id="{047ABACF-5FD1-4C99-AA4D-D5A22ECFA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53" name="Picture 29">
          <a:extLst>
            <a:ext uri="{FF2B5EF4-FFF2-40B4-BE49-F238E27FC236}">
              <a16:creationId xmlns:a16="http://schemas.microsoft.com/office/drawing/2014/main" id="{1B48C33F-6088-450F-B56C-550696BE7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254" name="Picture 21">
          <a:extLst>
            <a:ext uri="{FF2B5EF4-FFF2-40B4-BE49-F238E27FC236}">
              <a16:creationId xmlns:a16="http://schemas.microsoft.com/office/drawing/2014/main" id="{3518A162-277E-4E24-AD82-13DEA3F33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255" name="Picture 21">
          <a:extLst>
            <a:ext uri="{FF2B5EF4-FFF2-40B4-BE49-F238E27FC236}">
              <a16:creationId xmlns:a16="http://schemas.microsoft.com/office/drawing/2014/main" id="{FD614CA0-3FA4-42E6-A272-F1B2CD6E3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256" name="Picture 32">
          <a:extLst>
            <a:ext uri="{FF2B5EF4-FFF2-40B4-BE49-F238E27FC236}">
              <a16:creationId xmlns:a16="http://schemas.microsoft.com/office/drawing/2014/main" id="{3D24A0EE-A55E-4120-9B6F-18388E498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57" name="Picture 12">
          <a:extLst>
            <a:ext uri="{FF2B5EF4-FFF2-40B4-BE49-F238E27FC236}">
              <a16:creationId xmlns:a16="http://schemas.microsoft.com/office/drawing/2014/main" id="{157F551F-75A4-4DBC-82E2-733916271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58" name="Picture 13">
          <a:extLst>
            <a:ext uri="{FF2B5EF4-FFF2-40B4-BE49-F238E27FC236}">
              <a16:creationId xmlns:a16="http://schemas.microsoft.com/office/drawing/2014/main" id="{17A620D8-46C6-4091-8E52-339F9DBDC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59" name="Picture 14">
          <a:extLst>
            <a:ext uri="{FF2B5EF4-FFF2-40B4-BE49-F238E27FC236}">
              <a16:creationId xmlns:a16="http://schemas.microsoft.com/office/drawing/2014/main" id="{0AF0AEB8-8929-4CDF-B1BE-D27103EB3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60" name="Picture 15">
          <a:extLst>
            <a:ext uri="{FF2B5EF4-FFF2-40B4-BE49-F238E27FC236}">
              <a16:creationId xmlns:a16="http://schemas.microsoft.com/office/drawing/2014/main" id="{C681960F-DE01-4711-A9B0-4C7512D66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61" name="Picture 16">
          <a:extLst>
            <a:ext uri="{FF2B5EF4-FFF2-40B4-BE49-F238E27FC236}">
              <a16:creationId xmlns:a16="http://schemas.microsoft.com/office/drawing/2014/main" id="{C1E081C1-FE34-41C7-A8D4-89BBE30A6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62" name="Picture 17">
          <a:extLst>
            <a:ext uri="{FF2B5EF4-FFF2-40B4-BE49-F238E27FC236}">
              <a16:creationId xmlns:a16="http://schemas.microsoft.com/office/drawing/2014/main" id="{65F9D735-5685-4027-BA69-5B68307AF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63" name="Picture 18">
          <a:extLst>
            <a:ext uri="{FF2B5EF4-FFF2-40B4-BE49-F238E27FC236}">
              <a16:creationId xmlns:a16="http://schemas.microsoft.com/office/drawing/2014/main" id="{254860A1-A512-47C4-8B5D-C734C1067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64" name="Picture 12">
          <a:extLst>
            <a:ext uri="{FF2B5EF4-FFF2-40B4-BE49-F238E27FC236}">
              <a16:creationId xmlns:a16="http://schemas.microsoft.com/office/drawing/2014/main" id="{D9B48BBE-1A5F-49F2-A53C-BA27BCF17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65" name="Picture 13">
          <a:extLst>
            <a:ext uri="{FF2B5EF4-FFF2-40B4-BE49-F238E27FC236}">
              <a16:creationId xmlns:a16="http://schemas.microsoft.com/office/drawing/2014/main" id="{25E32D6C-D6C8-4A3E-864B-0CEA8F664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66" name="Picture 14">
          <a:extLst>
            <a:ext uri="{FF2B5EF4-FFF2-40B4-BE49-F238E27FC236}">
              <a16:creationId xmlns:a16="http://schemas.microsoft.com/office/drawing/2014/main" id="{591E5F42-6A80-456D-890D-3C50CFDDB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67" name="Picture 15">
          <a:extLst>
            <a:ext uri="{FF2B5EF4-FFF2-40B4-BE49-F238E27FC236}">
              <a16:creationId xmlns:a16="http://schemas.microsoft.com/office/drawing/2014/main" id="{1A988198-FFC4-4774-AA6B-CD4803C96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68" name="Picture 16">
          <a:extLst>
            <a:ext uri="{FF2B5EF4-FFF2-40B4-BE49-F238E27FC236}">
              <a16:creationId xmlns:a16="http://schemas.microsoft.com/office/drawing/2014/main" id="{AAD28466-07F1-459C-BA27-12C97D506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69" name="Picture 17">
          <a:extLst>
            <a:ext uri="{FF2B5EF4-FFF2-40B4-BE49-F238E27FC236}">
              <a16:creationId xmlns:a16="http://schemas.microsoft.com/office/drawing/2014/main" id="{BF20B1BB-1429-4850-A320-DCB4C8C6A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70" name="Picture 18">
          <a:extLst>
            <a:ext uri="{FF2B5EF4-FFF2-40B4-BE49-F238E27FC236}">
              <a16:creationId xmlns:a16="http://schemas.microsoft.com/office/drawing/2014/main" id="{180B0D74-3B04-4FAF-9684-0EE3AB800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71" name="Picture 23">
          <a:extLst>
            <a:ext uri="{FF2B5EF4-FFF2-40B4-BE49-F238E27FC236}">
              <a16:creationId xmlns:a16="http://schemas.microsoft.com/office/drawing/2014/main" id="{ABF2ED3F-5540-4DF2-A8B9-D123092DC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72" name="Picture 24">
          <a:extLst>
            <a:ext uri="{FF2B5EF4-FFF2-40B4-BE49-F238E27FC236}">
              <a16:creationId xmlns:a16="http://schemas.microsoft.com/office/drawing/2014/main" id="{9418AEF7-9623-4E64-BD35-7938DAF12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73" name="Picture 25">
          <a:extLst>
            <a:ext uri="{FF2B5EF4-FFF2-40B4-BE49-F238E27FC236}">
              <a16:creationId xmlns:a16="http://schemas.microsoft.com/office/drawing/2014/main" id="{7D4A9E6D-EDE9-4EFE-A402-38C2C8887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74" name="Picture 26">
          <a:extLst>
            <a:ext uri="{FF2B5EF4-FFF2-40B4-BE49-F238E27FC236}">
              <a16:creationId xmlns:a16="http://schemas.microsoft.com/office/drawing/2014/main" id="{7E74CF1E-C432-4858-8929-C7C6F8760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75" name="Picture 27">
          <a:extLst>
            <a:ext uri="{FF2B5EF4-FFF2-40B4-BE49-F238E27FC236}">
              <a16:creationId xmlns:a16="http://schemas.microsoft.com/office/drawing/2014/main" id="{9119D41F-DC32-43FA-9771-72CF03635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76" name="Picture 28">
          <a:extLst>
            <a:ext uri="{FF2B5EF4-FFF2-40B4-BE49-F238E27FC236}">
              <a16:creationId xmlns:a16="http://schemas.microsoft.com/office/drawing/2014/main" id="{C86E6C30-9B74-4B2B-9F3F-0322DB262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77" name="Picture 29">
          <a:extLst>
            <a:ext uri="{FF2B5EF4-FFF2-40B4-BE49-F238E27FC236}">
              <a16:creationId xmlns:a16="http://schemas.microsoft.com/office/drawing/2014/main" id="{43DBFE28-D0B9-41A8-9DC0-06E761745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278" name="Picture 21">
          <a:extLst>
            <a:ext uri="{FF2B5EF4-FFF2-40B4-BE49-F238E27FC236}">
              <a16:creationId xmlns:a16="http://schemas.microsoft.com/office/drawing/2014/main" id="{81216166-D050-45E1-A7FE-F3F62F47F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279" name="Picture 21">
          <a:extLst>
            <a:ext uri="{FF2B5EF4-FFF2-40B4-BE49-F238E27FC236}">
              <a16:creationId xmlns:a16="http://schemas.microsoft.com/office/drawing/2014/main" id="{A5626FDA-A319-4833-B4E4-FAB14D521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280" name="Picture 32">
          <a:extLst>
            <a:ext uri="{FF2B5EF4-FFF2-40B4-BE49-F238E27FC236}">
              <a16:creationId xmlns:a16="http://schemas.microsoft.com/office/drawing/2014/main" id="{BFB4F336-0E4A-47F0-898D-82DCAEF6A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81" name="Picture 12">
          <a:extLst>
            <a:ext uri="{FF2B5EF4-FFF2-40B4-BE49-F238E27FC236}">
              <a16:creationId xmlns:a16="http://schemas.microsoft.com/office/drawing/2014/main" id="{40AABF3B-F6CF-4D62-85AD-D9EC2D8DA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82" name="Picture 13">
          <a:extLst>
            <a:ext uri="{FF2B5EF4-FFF2-40B4-BE49-F238E27FC236}">
              <a16:creationId xmlns:a16="http://schemas.microsoft.com/office/drawing/2014/main" id="{BDFF7301-BC8E-459E-9D66-5CA0C0DF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83" name="Picture 14">
          <a:extLst>
            <a:ext uri="{FF2B5EF4-FFF2-40B4-BE49-F238E27FC236}">
              <a16:creationId xmlns:a16="http://schemas.microsoft.com/office/drawing/2014/main" id="{9AB9E86E-6C8E-4C50-A6A2-255492D3B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84" name="Picture 15">
          <a:extLst>
            <a:ext uri="{FF2B5EF4-FFF2-40B4-BE49-F238E27FC236}">
              <a16:creationId xmlns:a16="http://schemas.microsoft.com/office/drawing/2014/main" id="{FD1B15A0-A06E-491E-8136-762213807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85" name="Picture 16">
          <a:extLst>
            <a:ext uri="{FF2B5EF4-FFF2-40B4-BE49-F238E27FC236}">
              <a16:creationId xmlns:a16="http://schemas.microsoft.com/office/drawing/2014/main" id="{041E37C3-25FD-48DA-9379-12DD88461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86" name="Picture 17">
          <a:extLst>
            <a:ext uri="{FF2B5EF4-FFF2-40B4-BE49-F238E27FC236}">
              <a16:creationId xmlns:a16="http://schemas.microsoft.com/office/drawing/2014/main" id="{ECA211A4-9F54-49AF-80A8-1EBC68525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87" name="Picture 18">
          <a:extLst>
            <a:ext uri="{FF2B5EF4-FFF2-40B4-BE49-F238E27FC236}">
              <a16:creationId xmlns:a16="http://schemas.microsoft.com/office/drawing/2014/main" id="{0765E046-BE0C-4EB4-95BE-308B3B655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88" name="Picture 12">
          <a:extLst>
            <a:ext uri="{FF2B5EF4-FFF2-40B4-BE49-F238E27FC236}">
              <a16:creationId xmlns:a16="http://schemas.microsoft.com/office/drawing/2014/main" id="{00E66EF8-5417-4406-AD2A-F7C39ACD1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89" name="Picture 13">
          <a:extLst>
            <a:ext uri="{FF2B5EF4-FFF2-40B4-BE49-F238E27FC236}">
              <a16:creationId xmlns:a16="http://schemas.microsoft.com/office/drawing/2014/main" id="{29FC033F-3964-413F-8089-4A911AF57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90" name="Picture 14">
          <a:extLst>
            <a:ext uri="{FF2B5EF4-FFF2-40B4-BE49-F238E27FC236}">
              <a16:creationId xmlns:a16="http://schemas.microsoft.com/office/drawing/2014/main" id="{B8255AE3-50B6-4AAB-A372-E8671E661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91" name="Picture 15">
          <a:extLst>
            <a:ext uri="{FF2B5EF4-FFF2-40B4-BE49-F238E27FC236}">
              <a16:creationId xmlns:a16="http://schemas.microsoft.com/office/drawing/2014/main" id="{57B06303-EB5F-4FD0-AE47-C3F760F3E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92" name="Picture 16">
          <a:extLst>
            <a:ext uri="{FF2B5EF4-FFF2-40B4-BE49-F238E27FC236}">
              <a16:creationId xmlns:a16="http://schemas.microsoft.com/office/drawing/2014/main" id="{1893B68C-CD46-4ECC-8ED4-DAE5FD6FC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293" name="Picture 17">
          <a:extLst>
            <a:ext uri="{FF2B5EF4-FFF2-40B4-BE49-F238E27FC236}">
              <a16:creationId xmlns:a16="http://schemas.microsoft.com/office/drawing/2014/main" id="{A68AA5A0-71AD-4975-86FD-93265227B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294" name="Picture 18">
          <a:extLst>
            <a:ext uri="{FF2B5EF4-FFF2-40B4-BE49-F238E27FC236}">
              <a16:creationId xmlns:a16="http://schemas.microsoft.com/office/drawing/2014/main" id="{08B00D30-0082-4363-AAA7-7BD86C79F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295" name="Picture 23">
          <a:extLst>
            <a:ext uri="{FF2B5EF4-FFF2-40B4-BE49-F238E27FC236}">
              <a16:creationId xmlns:a16="http://schemas.microsoft.com/office/drawing/2014/main" id="{B5E14E64-B5C4-4309-AB8D-CA868638A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296" name="Picture 24">
          <a:extLst>
            <a:ext uri="{FF2B5EF4-FFF2-40B4-BE49-F238E27FC236}">
              <a16:creationId xmlns:a16="http://schemas.microsoft.com/office/drawing/2014/main" id="{DCDF05CC-A39B-4AB2-9B92-9CE4EC6DE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297" name="Picture 25">
          <a:extLst>
            <a:ext uri="{FF2B5EF4-FFF2-40B4-BE49-F238E27FC236}">
              <a16:creationId xmlns:a16="http://schemas.microsoft.com/office/drawing/2014/main" id="{024A781D-2118-4AE1-9088-E290A8006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298" name="Picture 26">
          <a:extLst>
            <a:ext uri="{FF2B5EF4-FFF2-40B4-BE49-F238E27FC236}">
              <a16:creationId xmlns:a16="http://schemas.microsoft.com/office/drawing/2014/main" id="{970937BB-DEB5-4AF6-BF0E-65FB88D3B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299" name="Picture 27">
          <a:extLst>
            <a:ext uri="{FF2B5EF4-FFF2-40B4-BE49-F238E27FC236}">
              <a16:creationId xmlns:a16="http://schemas.microsoft.com/office/drawing/2014/main" id="{8D01BBD6-46CD-4E1C-9477-DED4C6DDE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00" name="Picture 28">
          <a:extLst>
            <a:ext uri="{FF2B5EF4-FFF2-40B4-BE49-F238E27FC236}">
              <a16:creationId xmlns:a16="http://schemas.microsoft.com/office/drawing/2014/main" id="{5618057E-B8A3-4453-9577-59F6194FF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01" name="Picture 29">
          <a:extLst>
            <a:ext uri="{FF2B5EF4-FFF2-40B4-BE49-F238E27FC236}">
              <a16:creationId xmlns:a16="http://schemas.microsoft.com/office/drawing/2014/main" id="{35F34656-D831-41D9-B6A8-7F9EEF8AA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02" name="Picture 21">
          <a:extLst>
            <a:ext uri="{FF2B5EF4-FFF2-40B4-BE49-F238E27FC236}">
              <a16:creationId xmlns:a16="http://schemas.microsoft.com/office/drawing/2014/main" id="{C2FA66D2-9181-4A95-852C-D0F496AAF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03" name="Picture 21">
          <a:extLst>
            <a:ext uri="{FF2B5EF4-FFF2-40B4-BE49-F238E27FC236}">
              <a16:creationId xmlns:a16="http://schemas.microsoft.com/office/drawing/2014/main" id="{C4F71DE6-D888-4662-B42A-7C34D089E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04" name="Picture 32">
          <a:extLst>
            <a:ext uri="{FF2B5EF4-FFF2-40B4-BE49-F238E27FC236}">
              <a16:creationId xmlns:a16="http://schemas.microsoft.com/office/drawing/2014/main" id="{F60C52D5-C967-40AC-B504-AC9685D1C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05" name="Picture 17">
          <a:extLst>
            <a:ext uri="{FF2B5EF4-FFF2-40B4-BE49-F238E27FC236}">
              <a16:creationId xmlns:a16="http://schemas.microsoft.com/office/drawing/2014/main" id="{043A9DD1-3472-468F-969B-1BC21124D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06" name="Picture 17">
          <a:extLst>
            <a:ext uri="{FF2B5EF4-FFF2-40B4-BE49-F238E27FC236}">
              <a16:creationId xmlns:a16="http://schemas.microsoft.com/office/drawing/2014/main" id="{7B30A2D9-A498-481E-8BAE-55B61221B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07" name="Picture 28">
          <a:extLst>
            <a:ext uri="{FF2B5EF4-FFF2-40B4-BE49-F238E27FC236}">
              <a16:creationId xmlns:a16="http://schemas.microsoft.com/office/drawing/2014/main" id="{465A71F3-9268-4947-964E-9B7E1D59D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308" name="Picture 12">
          <a:extLst>
            <a:ext uri="{FF2B5EF4-FFF2-40B4-BE49-F238E27FC236}">
              <a16:creationId xmlns:a16="http://schemas.microsoft.com/office/drawing/2014/main" id="{F6D43F9B-E710-4248-8684-B8B339281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309" name="Picture 13">
          <a:extLst>
            <a:ext uri="{FF2B5EF4-FFF2-40B4-BE49-F238E27FC236}">
              <a16:creationId xmlns:a16="http://schemas.microsoft.com/office/drawing/2014/main" id="{C1A15DED-D1AD-43C1-B431-7A2AC84E9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310" name="Picture 14">
          <a:extLst>
            <a:ext uri="{FF2B5EF4-FFF2-40B4-BE49-F238E27FC236}">
              <a16:creationId xmlns:a16="http://schemas.microsoft.com/office/drawing/2014/main" id="{B4EB072E-50E6-4EA9-BD76-B00345872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311" name="Picture 15">
          <a:extLst>
            <a:ext uri="{FF2B5EF4-FFF2-40B4-BE49-F238E27FC236}">
              <a16:creationId xmlns:a16="http://schemas.microsoft.com/office/drawing/2014/main" id="{922AF13B-9595-4330-B6C0-4E19A248A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312" name="Picture 16">
          <a:extLst>
            <a:ext uri="{FF2B5EF4-FFF2-40B4-BE49-F238E27FC236}">
              <a16:creationId xmlns:a16="http://schemas.microsoft.com/office/drawing/2014/main" id="{668AD18F-4DCF-4FD9-A721-E5E858831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13" name="Picture 17">
          <a:extLst>
            <a:ext uri="{FF2B5EF4-FFF2-40B4-BE49-F238E27FC236}">
              <a16:creationId xmlns:a16="http://schemas.microsoft.com/office/drawing/2014/main" id="{B1F2CB6A-0D5C-4AEB-B8D7-64127A3E8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14" name="Picture 18">
          <a:extLst>
            <a:ext uri="{FF2B5EF4-FFF2-40B4-BE49-F238E27FC236}">
              <a16:creationId xmlns:a16="http://schemas.microsoft.com/office/drawing/2014/main" id="{CE64817D-9D89-49E9-9EC1-1A7D0D939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315" name="Picture 23">
          <a:extLst>
            <a:ext uri="{FF2B5EF4-FFF2-40B4-BE49-F238E27FC236}">
              <a16:creationId xmlns:a16="http://schemas.microsoft.com/office/drawing/2014/main" id="{60A21EF1-0580-481E-A640-58BB3CF98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316" name="Picture 24">
          <a:extLst>
            <a:ext uri="{FF2B5EF4-FFF2-40B4-BE49-F238E27FC236}">
              <a16:creationId xmlns:a16="http://schemas.microsoft.com/office/drawing/2014/main" id="{F29D5C86-539E-4598-BFC6-6C4F4158E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317" name="Picture 25">
          <a:extLst>
            <a:ext uri="{FF2B5EF4-FFF2-40B4-BE49-F238E27FC236}">
              <a16:creationId xmlns:a16="http://schemas.microsoft.com/office/drawing/2014/main" id="{B28A5C20-2AE8-42A5-9744-28B95E3EF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318" name="Picture 26">
          <a:extLst>
            <a:ext uri="{FF2B5EF4-FFF2-40B4-BE49-F238E27FC236}">
              <a16:creationId xmlns:a16="http://schemas.microsoft.com/office/drawing/2014/main" id="{9E8ECEE2-827A-46FD-9ADE-A6F3A8032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319" name="Picture 27">
          <a:extLst>
            <a:ext uri="{FF2B5EF4-FFF2-40B4-BE49-F238E27FC236}">
              <a16:creationId xmlns:a16="http://schemas.microsoft.com/office/drawing/2014/main" id="{935FF845-61C9-48B3-BD50-BC9440659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20" name="Picture 28">
          <a:extLst>
            <a:ext uri="{FF2B5EF4-FFF2-40B4-BE49-F238E27FC236}">
              <a16:creationId xmlns:a16="http://schemas.microsoft.com/office/drawing/2014/main" id="{D8FBF710-C8F3-41C9-9944-561956CEC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21" name="Picture 29">
          <a:extLst>
            <a:ext uri="{FF2B5EF4-FFF2-40B4-BE49-F238E27FC236}">
              <a16:creationId xmlns:a16="http://schemas.microsoft.com/office/drawing/2014/main" id="{80F2B52F-A92D-4976-B3D8-ACDFD52BD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27296</xdr:colOff>
      <xdr:row>0</xdr:row>
      <xdr:rowOff>0</xdr:rowOff>
    </xdr:from>
    <xdr:to>
      <xdr:col>0</xdr:col>
      <xdr:colOff>81887</xdr:colOff>
      <xdr:row>0</xdr:row>
      <xdr:rowOff>54591</xdr:rowOff>
    </xdr:to>
    <xdr:pic>
      <xdr:nvPicPr>
        <xdr:cNvPr id="4322" name="Picture 33">
          <a:extLst>
            <a:ext uri="{FF2B5EF4-FFF2-40B4-BE49-F238E27FC236}">
              <a16:creationId xmlns:a16="http://schemas.microsoft.com/office/drawing/2014/main" id="{22A6D347-CA7F-49AF-9510-FB0CE058F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23" name="Picture 21">
          <a:extLst>
            <a:ext uri="{FF2B5EF4-FFF2-40B4-BE49-F238E27FC236}">
              <a16:creationId xmlns:a16="http://schemas.microsoft.com/office/drawing/2014/main" id="{53961CB8-F77E-4BE4-99F7-9208B29D6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24" name="Picture 32">
          <a:extLst>
            <a:ext uri="{FF2B5EF4-FFF2-40B4-BE49-F238E27FC236}">
              <a16:creationId xmlns:a16="http://schemas.microsoft.com/office/drawing/2014/main" id="{87E329D6-D746-4663-8F16-6ACBD35D5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25" name="Picture 44">
          <a:extLst>
            <a:ext uri="{FF2B5EF4-FFF2-40B4-BE49-F238E27FC236}">
              <a16:creationId xmlns:a16="http://schemas.microsoft.com/office/drawing/2014/main" id="{29DB1E39-CAD0-4F1D-8D4F-0E63F4A5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326" name="Picture 12">
          <a:extLst>
            <a:ext uri="{FF2B5EF4-FFF2-40B4-BE49-F238E27FC236}">
              <a16:creationId xmlns:a16="http://schemas.microsoft.com/office/drawing/2014/main" id="{78639450-113B-4543-9216-9A7E4693A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327" name="Picture 13">
          <a:extLst>
            <a:ext uri="{FF2B5EF4-FFF2-40B4-BE49-F238E27FC236}">
              <a16:creationId xmlns:a16="http://schemas.microsoft.com/office/drawing/2014/main" id="{D8160709-1214-4ED2-8908-7E34057B0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328" name="Picture 14">
          <a:extLst>
            <a:ext uri="{FF2B5EF4-FFF2-40B4-BE49-F238E27FC236}">
              <a16:creationId xmlns:a16="http://schemas.microsoft.com/office/drawing/2014/main" id="{C4516127-EE81-44E0-9CA2-0C126D3BF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329" name="Picture 15">
          <a:extLst>
            <a:ext uri="{FF2B5EF4-FFF2-40B4-BE49-F238E27FC236}">
              <a16:creationId xmlns:a16="http://schemas.microsoft.com/office/drawing/2014/main" id="{AFAF18CF-1481-41B4-B79B-4F92C1C1D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330" name="Picture 16">
          <a:extLst>
            <a:ext uri="{FF2B5EF4-FFF2-40B4-BE49-F238E27FC236}">
              <a16:creationId xmlns:a16="http://schemas.microsoft.com/office/drawing/2014/main" id="{56FCAC62-2993-43F0-8D9D-FE3687FCC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31" name="Picture 17">
          <a:extLst>
            <a:ext uri="{FF2B5EF4-FFF2-40B4-BE49-F238E27FC236}">
              <a16:creationId xmlns:a16="http://schemas.microsoft.com/office/drawing/2014/main" id="{8E665902-9630-4AD6-B41E-93D0069F5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32" name="Picture 18">
          <a:extLst>
            <a:ext uri="{FF2B5EF4-FFF2-40B4-BE49-F238E27FC236}">
              <a16:creationId xmlns:a16="http://schemas.microsoft.com/office/drawing/2014/main" id="{1480D8BD-C497-4670-B64D-5869CBC5E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333" name="Picture 23">
          <a:extLst>
            <a:ext uri="{FF2B5EF4-FFF2-40B4-BE49-F238E27FC236}">
              <a16:creationId xmlns:a16="http://schemas.microsoft.com/office/drawing/2014/main" id="{1DBD8C16-F9AE-41F5-AB12-F12224C60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334" name="Picture 24">
          <a:extLst>
            <a:ext uri="{FF2B5EF4-FFF2-40B4-BE49-F238E27FC236}">
              <a16:creationId xmlns:a16="http://schemas.microsoft.com/office/drawing/2014/main" id="{72C52676-0FC7-4EDB-A1A4-86232E7A6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335" name="Picture 25">
          <a:extLst>
            <a:ext uri="{FF2B5EF4-FFF2-40B4-BE49-F238E27FC236}">
              <a16:creationId xmlns:a16="http://schemas.microsoft.com/office/drawing/2014/main" id="{40BFF5CC-28A5-40E6-A3DE-CA412FF52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336" name="Picture 26">
          <a:extLst>
            <a:ext uri="{FF2B5EF4-FFF2-40B4-BE49-F238E27FC236}">
              <a16:creationId xmlns:a16="http://schemas.microsoft.com/office/drawing/2014/main" id="{C21BBCE9-D9B8-4733-BB05-F80B2C8F8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337" name="Picture 27">
          <a:extLst>
            <a:ext uri="{FF2B5EF4-FFF2-40B4-BE49-F238E27FC236}">
              <a16:creationId xmlns:a16="http://schemas.microsoft.com/office/drawing/2014/main" id="{0215F3AB-867D-4866-BA10-13E256E97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38" name="Picture 28">
          <a:extLst>
            <a:ext uri="{FF2B5EF4-FFF2-40B4-BE49-F238E27FC236}">
              <a16:creationId xmlns:a16="http://schemas.microsoft.com/office/drawing/2014/main" id="{8B7A840F-413B-4EA9-A757-AC7DE0683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39" name="Picture 29">
          <a:extLst>
            <a:ext uri="{FF2B5EF4-FFF2-40B4-BE49-F238E27FC236}">
              <a16:creationId xmlns:a16="http://schemas.microsoft.com/office/drawing/2014/main" id="{F790FBD4-D437-4DEF-A0B8-6E1C165F0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40" name="Picture 21">
          <a:extLst>
            <a:ext uri="{FF2B5EF4-FFF2-40B4-BE49-F238E27FC236}">
              <a16:creationId xmlns:a16="http://schemas.microsoft.com/office/drawing/2014/main" id="{16263AFA-FAF7-4B57-A26B-5F3D13D59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41" name="Picture 32">
          <a:extLst>
            <a:ext uri="{FF2B5EF4-FFF2-40B4-BE49-F238E27FC236}">
              <a16:creationId xmlns:a16="http://schemas.microsoft.com/office/drawing/2014/main" id="{A7EFC409-7748-4CC9-9621-760B8B14C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42" name="Picture 44">
          <a:extLst>
            <a:ext uri="{FF2B5EF4-FFF2-40B4-BE49-F238E27FC236}">
              <a16:creationId xmlns:a16="http://schemas.microsoft.com/office/drawing/2014/main" id="{FDBACE43-E94B-40C4-BB2E-2FFB56981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343" name="Picture 12">
          <a:extLst>
            <a:ext uri="{FF2B5EF4-FFF2-40B4-BE49-F238E27FC236}">
              <a16:creationId xmlns:a16="http://schemas.microsoft.com/office/drawing/2014/main" id="{C0D6BF0C-DE10-4099-9E38-BFE41BDAA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344" name="Picture 13">
          <a:extLst>
            <a:ext uri="{FF2B5EF4-FFF2-40B4-BE49-F238E27FC236}">
              <a16:creationId xmlns:a16="http://schemas.microsoft.com/office/drawing/2014/main" id="{C9B1166F-A523-44AB-9CCA-083E02FE4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345" name="Picture 14">
          <a:extLst>
            <a:ext uri="{FF2B5EF4-FFF2-40B4-BE49-F238E27FC236}">
              <a16:creationId xmlns:a16="http://schemas.microsoft.com/office/drawing/2014/main" id="{4926B000-97A2-49A4-AEB5-B2B5010F5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346" name="Picture 15">
          <a:extLst>
            <a:ext uri="{FF2B5EF4-FFF2-40B4-BE49-F238E27FC236}">
              <a16:creationId xmlns:a16="http://schemas.microsoft.com/office/drawing/2014/main" id="{7823777C-0C15-438B-BAF8-CE1C4A094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347" name="Picture 16">
          <a:extLst>
            <a:ext uri="{FF2B5EF4-FFF2-40B4-BE49-F238E27FC236}">
              <a16:creationId xmlns:a16="http://schemas.microsoft.com/office/drawing/2014/main" id="{D26F1BB4-500C-47EC-A871-68A5C8E94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48" name="Picture 17">
          <a:extLst>
            <a:ext uri="{FF2B5EF4-FFF2-40B4-BE49-F238E27FC236}">
              <a16:creationId xmlns:a16="http://schemas.microsoft.com/office/drawing/2014/main" id="{B2D5BCD1-2B1D-4290-8406-53A542454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49" name="Picture 18">
          <a:extLst>
            <a:ext uri="{FF2B5EF4-FFF2-40B4-BE49-F238E27FC236}">
              <a16:creationId xmlns:a16="http://schemas.microsoft.com/office/drawing/2014/main" id="{CC8CD887-BBF9-46E1-B117-CC149649E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47767</xdr:colOff>
      <xdr:row>0</xdr:row>
      <xdr:rowOff>54591</xdr:rowOff>
    </xdr:to>
    <xdr:pic>
      <xdr:nvPicPr>
        <xdr:cNvPr id="4350" name="Picture 23">
          <a:extLst>
            <a:ext uri="{FF2B5EF4-FFF2-40B4-BE49-F238E27FC236}">
              <a16:creationId xmlns:a16="http://schemas.microsoft.com/office/drawing/2014/main" id="{8FD75587-740F-48AC-8028-C6BDED362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6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47767</xdr:colOff>
      <xdr:row>0</xdr:row>
      <xdr:rowOff>54591</xdr:rowOff>
    </xdr:to>
    <xdr:pic>
      <xdr:nvPicPr>
        <xdr:cNvPr id="4351" name="Picture 24">
          <a:extLst>
            <a:ext uri="{FF2B5EF4-FFF2-40B4-BE49-F238E27FC236}">
              <a16:creationId xmlns:a16="http://schemas.microsoft.com/office/drawing/2014/main" id="{BBBE6C23-3F33-4F82-B821-6B2E2620A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238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47767</xdr:colOff>
      <xdr:row>0</xdr:row>
      <xdr:rowOff>54591</xdr:rowOff>
    </xdr:to>
    <xdr:pic>
      <xdr:nvPicPr>
        <xdr:cNvPr id="4352" name="Picture 25">
          <a:extLst>
            <a:ext uri="{FF2B5EF4-FFF2-40B4-BE49-F238E27FC236}">
              <a16:creationId xmlns:a16="http://schemas.microsoft.com/office/drawing/2014/main" id="{B259C656-9639-45F0-AB07-A3E822540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44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47767</xdr:colOff>
      <xdr:row>0</xdr:row>
      <xdr:rowOff>54591</xdr:rowOff>
    </xdr:to>
    <xdr:pic>
      <xdr:nvPicPr>
        <xdr:cNvPr id="4353" name="Picture 26">
          <a:extLst>
            <a:ext uri="{FF2B5EF4-FFF2-40B4-BE49-F238E27FC236}">
              <a16:creationId xmlns:a16="http://schemas.microsoft.com/office/drawing/2014/main" id="{706BD8C6-6C48-4616-8F69-4EBEBB5DC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1493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54591</xdr:colOff>
      <xdr:row>0</xdr:row>
      <xdr:rowOff>54591</xdr:rowOff>
    </xdr:to>
    <xdr:pic>
      <xdr:nvPicPr>
        <xdr:cNvPr id="4354" name="Picture 27">
          <a:extLst>
            <a:ext uri="{FF2B5EF4-FFF2-40B4-BE49-F238E27FC236}">
              <a16:creationId xmlns:a16="http://schemas.microsoft.com/office/drawing/2014/main" id="{EAC22D1F-F68B-4FAD-8653-6B958F833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994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47767</xdr:colOff>
      <xdr:row>0</xdr:row>
      <xdr:rowOff>54591</xdr:rowOff>
    </xdr:to>
    <xdr:pic>
      <xdr:nvPicPr>
        <xdr:cNvPr id="4355" name="Picture 28">
          <a:extLst>
            <a:ext uri="{FF2B5EF4-FFF2-40B4-BE49-F238E27FC236}">
              <a16:creationId xmlns:a16="http://schemas.microsoft.com/office/drawing/2014/main" id="{94688382-1F9A-4A63-964E-C547D6FBD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3122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47767</xdr:colOff>
      <xdr:row>0</xdr:row>
      <xdr:rowOff>54591</xdr:rowOff>
    </xdr:to>
    <xdr:pic>
      <xdr:nvPicPr>
        <xdr:cNvPr id="4356" name="Picture 29">
          <a:extLst>
            <a:ext uri="{FF2B5EF4-FFF2-40B4-BE49-F238E27FC236}">
              <a16:creationId xmlns:a16="http://schemas.microsoft.com/office/drawing/2014/main" id="{ADDD109F-6147-4132-B784-6CF3096B7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7994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57" name="Picture 21">
          <a:extLst>
            <a:ext uri="{FF2B5EF4-FFF2-40B4-BE49-F238E27FC236}">
              <a16:creationId xmlns:a16="http://schemas.microsoft.com/office/drawing/2014/main" id="{80BE0CAD-ECB6-4D82-9E33-497F7CFD6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58" name="Picture 32">
          <a:extLst>
            <a:ext uri="{FF2B5EF4-FFF2-40B4-BE49-F238E27FC236}">
              <a16:creationId xmlns:a16="http://schemas.microsoft.com/office/drawing/2014/main" id="{63BBEBE2-DAE9-4B09-8A44-1ECABE0C3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54591</xdr:colOff>
      <xdr:row>0</xdr:row>
      <xdr:rowOff>54591</xdr:rowOff>
    </xdr:to>
    <xdr:pic>
      <xdr:nvPicPr>
        <xdr:cNvPr id="4359" name="Picture 44">
          <a:extLst>
            <a:ext uri="{FF2B5EF4-FFF2-40B4-BE49-F238E27FC236}">
              <a16:creationId xmlns:a16="http://schemas.microsoft.com/office/drawing/2014/main" id="{3CE3C092-93E3-4FEF-8E55-C272106D2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466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360" name="Picture 4359">
          <a:extLst>
            <a:ext uri="{FF2B5EF4-FFF2-40B4-BE49-F238E27FC236}">
              <a16:creationId xmlns:a16="http://schemas.microsoft.com/office/drawing/2014/main" id="{6E814846-6285-4C78-9BFF-2EF61BC73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361" name="Picture 4360">
          <a:extLst>
            <a:ext uri="{FF2B5EF4-FFF2-40B4-BE49-F238E27FC236}">
              <a16:creationId xmlns:a16="http://schemas.microsoft.com/office/drawing/2014/main" id="{A189BE3E-FCCA-4192-857A-BFCB3DAA6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362" name="Picture 4361">
          <a:extLst>
            <a:ext uri="{FF2B5EF4-FFF2-40B4-BE49-F238E27FC236}">
              <a16:creationId xmlns:a16="http://schemas.microsoft.com/office/drawing/2014/main" id="{0B8B3066-A4AB-47B6-A2C3-5D84E4214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363" name="Picture 4362">
          <a:extLst>
            <a:ext uri="{FF2B5EF4-FFF2-40B4-BE49-F238E27FC236}">
              <a16:creationId xmlns:a16="http://schemas.microsoft.com/office/drawing/2014/main" id="{80CB2B7A-E086-4D10-B11F-AE5B2D5BC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364" name="Picture 4363">
          <a:extLst>
            <a:ext uri="{FF2B5EF4-FFF2-40B4-BE49-F238E27FC236}">
              <a16:creationId xmlns:a16="http://schemas.microsoft.com/office/drawing/2014/main" id="{DD3FBB59-605B-47C5-B8C7-552EFFEB3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365" name="Picture 4364">
          <a:extLst>
            <a:ext uri="{FF2B5EF4-FFF2-40B4-BE49-F238E27FC236}">
              <a16:creationId xmlns:a16="http://schemas.microsoft.com/office/drawing/2014/main" id="{5FAA36A4-3204-4725-BA8C-04529BB13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366" name="Picture 4365">
          <a:extLst>
            <a:ext uri="{FF2B5EF4-FFF2-40B4-BE49-F238E27FC236}">
              <a16:creationId xmlns:a16="http://schemas.microsoft.com/office/drawing/2014/main" id="{FB98A4E6-CD0B-4439-AC28-DD0F7E815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367" name="Picture 4366">
          <a:extLst>
            <a:ext uri="{FF2B5EF4-FFF2-40B4-BE49-F238E27FC236}">
              <a16:creationId xmlns:a16="http://schemas.microsoft.com/office/drawing/2014/main" id="{A90E46EF-5A92-4F9D-83E7-3D5A59ABA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368" name="Picture 4367">
          <a:extLst>
            <a:ext uri="{FF2B5EF4-FFF2-40B4-BE49-F238E27FC236}">
              <a16:creationId xmlns:a16="http://schemas.microsoft.com/office/drawing/2014/main" id="{4588D50E-C0FC-4269-9D4E-3ED207D89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369" name="Picture 4368">
          <a:extLst>
            <a:ext uri="{FF2B5EF4-FFF2-40B4-BE49-F238E27FC236}">
              <a16:creationId xmlns:a16="http://schemas.microsoft.com/office/drawing/2014/main" id="{33D33BF0-54A2-4DED-B9DF-CE134E390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370" name="Picture 4369">
          <a:extLst>
            <a:ext uri="{FF2B5EF4-FFF2-40B4-BE49-F238E27FC236}">
              <a16:creationId xmlns:a16="http://schemas.microsoft.com/office/drawing/2014/main" id="{033A4F3B-E545-4758-BE63-531B01918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371" name="Picture 4370">
          <a:extLst>
            <a:ext uri="{FF2B5EF4-FFF2-40B4-BE49-F238E27FC236}">
              <a16:creationId xmlns:a16="http://schemas.microsoft.com/office/drawing/2014/main" id="{52F46118-5100-4D34-BB49-41CE8913C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372" name="Picture 4371">
          <a:extLst>
            <a:ext uri="{FF2B5EF4-FFF2-40B4-BE49-F238E27FC236}">
              <a16:creationId xmlns:a16="http://schemas.microsoft.com/office/drawing/2014/main" id="{DA755E56-5973-4621-A714-2688A739D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373" name="Picture 4372">
          <a:extLst>
            <a:ext uri="{FF2B5EF4-FFF2-40B4-BE49-F238E27FC236}">
              <a16:creationId xmlns:a16="http://schemas.microsoft.com/office/drawing/2014/main" id="{06B6AE18-83C0-47BC-AB8E-D10211469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374" name="Picture 4373">
          <a:extLst>
            <a:ext uri="{FF2B5EF4-FFF2-40B4-BE49-F238E27FC236}">
              <a16:creationId xmlns:a16="http://schemas.microsoft.com/office/drawing/2014/main" id="{3DE328E0-3652-4DD1-83B1-25019501D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375" name="Picture 4374">
          <a:extLst>
            <a:ext uri="{FF2B5EF4-FFF2-40B4-BE49-F238E27FC236}">
              <a16:creationId xmlns:a16="http://schemas.microsoft.com/office/drawing/2014/main" id="{4B6F2140-DEE8-4E78-975C-A76579990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376" name="Picture 4375">
          <a:extLst>
            <a:ext uri="{FF2B5EF4-FFF2-40B4-BE49-F238E27FC236}">
              <a16:creationId xmlns:a16="http://schemas.microsoft.com/office/drawing/2014/main" id="{6172F5FB-EBB6-457A-A8C5-017F83B57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377" name="Picture 4376">
          <a:extLst>
            <a:ext uri="{FF2B5EF4-FFF2-40B4-BE49-F238E27FC236}">
              <a16:creationId xmlns:a16="http://schemas.microsoft.com/office/drawing/2014/main" id="{CD454B9B-8111-45EB-92CB-596B07BB5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378" name="Picture 4377">
          <a:extLst>
            <a:ext uri="{FF2B5EF4-FFF2-40B4-BE49-F238E27FC236}">
              <a16:creationId xmlns:a16="http://schemas.microsoft.com/office/drawing/2014/main" id="{1FD6F5C7-B536-4EC8-9371-BA41AFA92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379" name="Picture 4378">
          <a:extLst>
            <a:ext uri="{FF2B5EF4-FFF2-40B4-BE49-F238E27FC236}">
              <a16:creationId xmlns:a16="http://schemas.microsoft.com/office/drawing/2014/main" id="{2A5F0B59-81BC-4A26-A10E-BD5D78E44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380" name="Picture 4379">
          <a:extLst>
            <a:ext uri="{FF2B5EF4-FFF2-40B4-BE49-F238E27FC236}">
              <a16:creationId xmlns:a16="http://schemas.microsoft.com/office/drawing/2014/main" id="{C2A68002-FF00-4830-8FAE-8FCAF01C7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381" name="Picture 4380">
          <a:extLst>
            <a:ext uri="{FF2B5EF4-FFF2-40B4-BE49-F238E27FC236}">
              <a16:creationId xmlns:a16="http://schemas.microsoft.com/office/drawing/2014/main" id="{8514E9F9-7071-4200-A639-D3FBED474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382" name="Picture 4381">
          <a:extLst>
            <a:ext uri="{FF2B5EF4-FFF2-40B4-BE49-F238E27FC236}">
              <a16:creationId xmlns:a16="http://schemas.microsoft.com/office/drawing/2014/main" id="{18756EA1-4D0C-42EA-B199-164D054AB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383" name="Picture 4382">
          <a:extLst>
            <a:ext uri="{FF2B5EF4-FFF2-40B4-BE49-F238E27FC236}">
              <a16:creationId xmlns:a16="http://schemas.microsoft.com/office/drawing/2014/main" id="{DA7B0E34-D7C5-47D3-9F51-16905C8C0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384" name="Picture 4383">
          <a:extLst>
            <a:ext uri="{FF2B5EF4-FFF2-40B4-BE49-F238E27FC236}">
              <a16:creationId xmlns:a16="http://schemas.microsoft.com/office/drawing/2014/main" id="{FAED502C-1A11-48ED-8F75-2B710352E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385" name="Picture 4384">
          <a:extLst>
            <a:ext uri="{FF2B5EF4-FFF2-40B4-BE49-F238E27FC236}">
              <a16:creationId xmlns:a16="http://schemas.microsoft.com/office/drawing/2014/main" id="{E3F310EB-6F50-4588-A0DF-FA15D6904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386" name="Picture 4385">
          <a:extLst>
            <a:ext uri="{FF2B5EF4-FFF2-40B4-BE49-F238E27FC236}">
              <a16:creationId xmlns:a16="http://schemas.microsoft.com/office/drawing/2014/main" id="{47C17717-CF1E-4068-A5CE-40D3D7A4A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387" name="Picture 4386">
          <a:extLst>
            <a:ext uri="{FF2B5EF4-FFF2-40B4-BE49-F238E27FC236}">
              <a16:creationId xmlns:a16="http://schemas.microsoft.com/office/drawing/2014/main" id="{2A199DB8-6924-476D-A588-F2811ADD3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388" name="Picture 4387">
          <a:extLst>
            <a:ext uri="{FF2B5EF4-FFF2-40B4-BE49-F238E27FC236}">
              <a16:creationId xmlns:a16="http://schemas.microsoft.com/office/drawing/2014/main" id="{BFF14002-3717-4A05-B98D-99D8E1A46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389" name="Picture 4388">
          <a:extLst>
            <a:ext uri="{FF2B5EF4-FFF2-40B4-BE49-F238E27FC236}">
              <a16:creationId xmlns:a16="http://schemas.microsoft.com/office/drawing/2014/main" id="{2D6F1791-48CE-46D2-A2C6-93A54B480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390" name="Picture 4389">
          <a:extLst>
            <a:ext uri="{FF2B5EF4-FFF2-40B4-BE49-F238E27FC236}">
              <a16:creationId xmlns:a16="http://schemas.microsoft.com/office/drawing/2014/main" id="{BBE43DF3-F1A6-4D51-B9B3-0F68B8407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391" name="Picture 4390">
          <a:extLst>
            <a:ext uri="{FF2B5EF4-FFF2-40B4-BE49-F238E27FC236}">
              <a16:creationId xmlns:a16="http://schemas.microsoft.com/office/drawing/2014/main" id="{FCE8E0C8-F799-459B-966C-46C5C1CD7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392" name="Picture 4391">
          <a:extLst>
            <a:ext uri="{FF2B5EF4-FFF2-40B4-BE49-F238E27FC236}">
              <a16:creationId xmlns:a16="http://schemas.microsoft.com/office/drawing/2014/main" id="{7AFD92F3-B8FE-4038-BF79-24204B637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393" name="Picture 4392">
          <a:extLst>
            <a:ext uri="{FF2B5EF4-FFF2-40B4-BE49-F238E27FC236}">
              <a16:creationId xmlns:a16="http://schemas.microsoft.com/office/drawing/2014/main" id="{C5A4F9F7-D0BB-40E9-BD6E-DC03E17D2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394" name="Picture 4393">
          <a:extLst>
            <a:ext uri="{FF2B5EF4-FFF2-40B4-BE49-F238E27FC236}">
              <a16:creationId xmlns:a16="http://schemas.microsoft.com/office/drawing/2014/main" id="{E9D0A4DF-373E-48EB-AAC5-1DC6B14D7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395" name="Picture 4394">
          <a:extLst>
            <a:ext uri="{FF2B5EF4-FFF2-40B4-BE49-F238E27FC236}">
              <a16:creationId xmlns:a16="http://schemas.microsoft.com/office/drawing/2014/main" id="{E08C0580-4E4E-4217-89CA-B2D2D688F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396" name="Picture 4395">
          <a:extLst>
            <a:ext uri="{FF2B5EF4-FFF2-40B4-BE49-F238E27FC236}">
              <a16:creationId xmlns:a16="http://schemas.microsoft.com/office/drawing/2014/main" id="{CAF9AADB-5804-4184-9686-BA60BA735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397" name="Picture 4396">
          <a:extLst>
            <a:ext uri="{FF2B5EF4-FFF2-40B4-BE49-F238E27FC236}">
              <a16:creationId xmlns:a16="http://schemas.microsoft.com/office/drawing/2014/main" id="{9A5E75A2-FA3E-4611-83E1-AC1357476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398" name="Picture 4397">
          <a:extLst>
            <a:ext uri="{FF2B5EF4-FFF2-40B4-BE49-F238E27FC236}">
              <a16:creationId xmlns:a16="http://schemas.microsoft.com/office/drawing/2014/main" id="{61F78A27-0E90-4F6F-A5F6-198810379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399" name="Picture 4398">
          <a:extLst>
            <a:ext uri="{FF2B5EF4-FFF2-40B4-BE49-F238E27FC236}">
              <a16:creationId xmlns:a16="http://schemas.microsoft.com/office/drawing/2014/main" id="{794244BB-13C0-41DA-BDB6-8B3EBF37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00" name="Picture 4399">
          <a:extLst>
            <a:ext uri="{FF2B5EF4-FFF2-40B4-BE49-F238E27FC236}">
              <a16:creationId xmlns:a16="http://schemas.microsoft.com/office/drawing/2014/main" id="{301E6E8D-3891-4C1D-9CE2-16306E4B8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01" name="Picture 4400">
          <a:extLst>
            <a:ext uri="{FF2B5EF4-FFF2-40B4-BE49-F238E27FC236}">
              <a16:creationId xmlns:a16="http://schemas.microsoft.com/office/drawing/2014/main" id="{92749AF1-0994-4462-BE2C-D2F5C9E91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02" name="Picture 4401">
          <a:extLst>
            <a:ext uri="{FF2B5EF4-FFF2-40B4-BE49-F238E27FC236}">
              <a16:creationId xmlns:a16="http://schemas.microsoft.com/office/drawing/2014/main" id="{687853B5-291E-4572-93D5-86672119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03" name="Picture 4402">
          <a:extLst>
            <a:ext uri="{FF2B5EF4-FFF2-40B4-BE49-F238E27FC236}">
              <a16:creationId xmlns:a16="http://schemas.microsoft.com/office/drawing/2014/main" id="{E18396A3-6FB5-4B22-A1D0-C1DC8E1B5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04" name="Picture 4403">
          <a:extLst>
            <a:ext uri="{FF2B5EF4-FFF2-40B4-BE49-F238E27FC236}">
              <a16:creationId xmlns:a16="http://schemas.microsoft.com/office/drawing/2014/main" id="{C7348047-CEC8-40F2-BAA8-DB24B82DA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05" name="Picture 4404">
          <a:extLst>
            <a:ext uri="{FF2B5EF4-FFF2-40B4-BE49-F238E27FC236}">
              <a16:creationId xmlns:a16="http://schemas.microsoft.com/office/drawing/2014/main" id="{5A44A922-E6B4-4506-8689-CF1BEC3D3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06" name="Picture 4405">
          <a:extLst>
            <a:ext uri="{FF2B5EF4-FFF2-40B4-BE49-F238E27FC236}">
              <a16:creationId xmlns:a16="http://schemas.microsoft.com/office/drawing/2014/main" id="{D476BE4E-6B25-47B2-BCED-16E6868BE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07" name="Picture 4406">
          <a:extLst>
            <a:ext uri="{FF2B5EF4-FFF2-40B4-BE49-F238E27FC236}">
              <a16:creationId xmlns:a16="http://schemas.microsoft.com/office/drawing/2014/main" id="{5B233251-007B-4493-8C4F-B64D50BD2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08" name="Picture 4407">
          <a:extLst>
            <a:ext uri="{FF2B5EF4-FFF2-40B4-BE49-F238E27FC236}">
              <a16:creationId xmlns:a16="http://schemas.microsoft.com/office/drawing/2014/main" id="{0C1F5558-80AC-4F9A-A1F0-F90160CD5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09" name="Picture 4408">
          <a:extLst>
            <a:ext uri="{FF2B5EF4-FFF2-40B4-BE49-F238E27FC236}">
              <a16:creationId xmlns:a16="http://schemas.microsoft.com/office/drawing/2014/main" id="{10E28625-FCD0-4BF7-A884-DCEEEF722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10" name="Picture 4409">
          <a:extLst>
            <a:ext uri="{FF2B5EF4-FFF2-40B4-BE49-F238E27FC236}">
              <a16:creationId xmlns:a16="http://schemas.microsoft.com/office/drawing/2014/main" id="{929B0FB2-C3EB-4405-BE19-6B4E26AD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11" name="Picture 4410">
          <a:extLst>
            <a:ext uri="{FF2B5EF4-FFF2-40B4-BE49-F238E27FC236}">
              <a16:creationId xmlns:a16="http://schemas.microsoft.com/office/drawing/2014/main" id="{DF4FD47B-D26C-4D01-BA86-C18993086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12" name="Picture 4411">
          <a:extLst>
            <a:ext uri="{FF2B5EF4-FFF2-40B4-BE49-F238E27FC236}">
              <a16:creationId xmlns:a16="http://schemas.microsoft.com/office/drawing/2014/main" id="{5E3AC762-315A-4DCB-993D-EF645EB59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13" name="Picture 4412">
          <a:extLst>
            <a:ext uri="{FF2B5EF4-FFF2-40B4-BE49-F238E27FC236}">
              <a16:creationId xmlns:a16="http://schemas.microsoft.com/office/drawing/2014/main" id="{93A6C367-DA2F-4E11-93B7-72244FDEB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14" name="Picture 4413">
          <a:extLst>
            <a:ext uri="{FF2B5EF4-FFF2-40B4-BE49-F238E27FC236}">
              <a16:creationId xmlns:a16="http://schemas.microsoft.com/office/drawing/2014/main" id="{E6AAC165-0819-43FF-8D54-6AAA58A0C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15" name="Picture 4414">
          <a:extLst>
            <a:ext uri="{FF2B5EF4-FFF2-40B4-BE49-F238E27FC236}">
              <a16:creationId xmlns:a16="http://schemas.microsoft.com/office/drawing/2014/main" id="{43A414D8-C9EC-4FD9-88E1-415454238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16" name="Picture 4415">
          <a:extLst>
            <a:ext uri="{FF2B5EF4-FFF2-40B4-BE49-F238E27FC236}">
              <a16:creationId xmlns:a16="http://schemas.microsoft.com/office/drawing/2014/main" id="{7402F57E-D74A-4B37-84B3-18AD4A9C4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17" name="Picture 4416">
          <a:extLst>
            <a:ext uri="{FF2B5EF4-FFF2-40B4-BE49-F238E27FC236}">
              <a16:creationId xmlns:a16="http://schemas.microsoft.com/office/drawing/2014/main" id="{BF65E6E1-5ADE-43F6-8793-CBB70B783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18" name="Picture 4417">
          <a:extLst>
            <a:ext uri="{FF2B5EF4-FFF2-40B4-BE49-F238E27FC236}">
              <a16:creationId xmlns:a16="http://schemas.microsoft.com/office/drawing/2014/main" id="{6C362D5C-92D0-4809-ADE0-DE4E5446B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19" name="Picture 4418">
          <a:extLst>
            <a:ext uri="{FF2B5EF4-FFF2-40B4-BE49-F238E27FC236}">
              <a16:creationId xmlns:a16="http://schemas.microsoft.com/office/drawing/2014/main" id="{BA3EBF5A-3723-4FE8-BD70-6AB27719F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20" name="Picture 4419">
          <a:extLst>
            <a:ext uri="{FF2B5EF4-FFF2-40B4-BE49-F238E27FC236}">
              <a16:creationId xmlns:a16="http://schemas.microsoft.com/office/drawing/2014/main" id="{582E058B-1AA8-4B4D-8E58-A6C62D40D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21" name="Picture 4420">
          <a:extLst>
            <a:ext uri="{FF2B5EF4-FFF2-40B4-BE49-F238E27FC236}">
              <a16:creationId xmlns:a16="http://schemas.microsoft.com/office/drawing/2014/main" id="{1899767C-75B9-44C9-B415-B05445E2D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22" name="Picture 63">
          <a:extLst>
            <a:ext uri="{FF2B5EF4-FFF2-40B4-BE49-F238E27FC236}">
              <a16:creationId xmlns:a16="http://schemas.microsoft.com/office/drawing/2014/main" id="{317EFCDB-BF5A-4FF5-B871-F3DC14B8A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23" name="Picture 64">
          <a:extLst>
            <a:ext uri="{FF2B5EF4-FFF2-40B4-BE49-F238E27FC236}">
              <a16:creationId xmlns:a16="http://schemas.microsoft.com/office/drawing/2014/main" id="{9269B6CF-D21A-4CA3-8960-8CE0197D0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24" name="Picture 65">
          <a:extLst>
            <a:ext uri="{FF2B5EF4-FFF2-40B4-BE49-F238E27FC236}">
              <a16:creationId xmlns:a16="http://schemas.microsoft.com/office/drawing/2014/main" id="{4FEDEB62-6CA7-48E3-95B4-53E094647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25" name="Picture 66">
          <a:extLst>
            <a:ext uri="{FF2B5EF4-FFF2-40B4-BE49-F238E27FC236}">
              <a16:creationId xmlns:a16="http://schemas.microsoft.com/office/drawing/2014/main" id="{77ED5B46-D3D1-4506-9B78-73BAC434A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26" name="Picture 67">
          <a:extLst>
            <a:ext uri="{FF2B5EF4-FFF2-40B4-BE49-F238E27FC236}">
              <a16:creationId xmlns:a16="http://schemas.microsoft.com/office/drawing/2014/main" id="{7352FE22-E7EA-48FA-9FFA-22733B60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27" name="Picture 68">
          <a:extLst>
            <a:ext uri="{FF2B5EF4-FFF2-40B4-BE49-F238E27FC236}">
              <a16:creationId xmlns:a16="http://schemas.microsoft.com/office/drawing/2014/main" id="{B4B3AAFB-38D0-4F66-B121-FAFC5CD98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28" name="Picture 69">
          <a:extLst>
            <a:ext uri="{FF2B5EF4-FFF2-40B4-BE49-F238E27FC236}">
              <a16:creationId xmlns:a16="http://schemas.microsoft.com/office/drawing/2014/main" id="{659223D9-DFFD-46C0-975A-2A72CCB8F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29" name="Picture 70">
          <a:extLst>
            <a:ext uri="{FF2B5EF4-FFF2-40B4-BE49-F238E27FC236}">
              <a16:creationId xmlns:a16="http://schemas.microsoft.com/office/drawing/2014/main" id="{1ECDAA0A-6D54-4370-8245-18BB0D07F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30" name="Picture 71">
          <a:extLst>
            <a:ext uri="{FF2B5EF4-FFF2-40B4-BE49-F238E27FC236}">
              <a16:creationId xmlns:a16="http://schemas.microsoft.com/office/drawing/2014/main" id="{DD72913B-D8F7-402F-B014-BD36AD2E7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31" name="Picture 72">
          <a:extLst>
            <a:ext uri="{FF2B5EF4-FFF2-40B4-BE49-F238E27FC236}">
              <a16:creationId xmlns:a16="http://schemas.microsoft.com/office/drawing/2014/main" id="{8E364364-2C27-44C2-AB5D-44EAE616B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32" name="Picture 73">
          <a:extLst>
            <a:ext uri="{FF2B5EF4-FFF2-40B4-BE49-F238E27FC236}">
              <a16:creationId xmlns:a16="http://schemas.microsoft.com/office/drawing/2014/main" id="{67CDE73A-E58A-4EFD-98AA-323360C14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33" name="Picture 74">
          <a:extLst>
            <a:ext uri="{FF2B5EF4-FFF2-40B4-BE49-F238E27FC236}">
              <a16:creationId xmlns:a16="http://schemas.microsoft.com/office/drawing/2014/main" id="{360B6E67-6B6F-4629-8C7E-DCACCBB55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34" name="Picture 75">
          <a:extLst>
            <a:ext uri="{FF2B5EF4-FFF2-40B4-BE49-F238E27FC236}">
              <a16:creationId xmlns:a16="http://schemas.microsoft.com/office/drawing/2014/main" id="{7010FBC1-DE87-4B01-BFC3-0E6EB32A8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35" name="Picture 76">
          <a:extLst>
            <a:ext uri="{FF2B5EF4-FFF2-40B4-BE49-F238E27FC236}">
              <a16:creationId xmlns:a16="http://schemas.microsoft.com/office/drawing/2014/main" id="{8F2B1B20-2875-4037-B44B-8124B2348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36" name="Picture 77">
          <a:extLst>
            <a:ext uri="{FF2B5EF4-FFF2-40B4-BE49-F238E27FC236}">
              <a16:creationId xmlns:a16="http://schemas.microsoft.com/office/drawing/2014/main" id="{5321D95A-DFE3-4475-B2DE-5FBAAF498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437" name="Picture 78">
          <a:extLst>
            <a:ext uri="{FF2B5EF4-FFF2-40B4-BE49-F238E27FC236}">
              <a16:creationId xmlns:a16="http://schemas.microsoft.com/office/drawing/2014/main" id="{49A4AAAA-A719-40A6-A465-33B102FAD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438" name="Picture 79">
          <a:extLst>
            <a:ext uri="{FF2B5EF4-FFF2-40B4-BE49-F238E27FC236}">
              <a16:creationId xmlns:a16="http://schemas.microsoft.com/office/drawing/2014/main" id="{03C819A8-471C-4325-9632-CDC7C153B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439" name="Picture 80">
          <a:extLst>
            <a:ext uri="{FF2B5EF4-FFF2-40B4-BE49-F238E27FC236}">
              <a16:creationId xmlns:a16="http://schemas.microsoft.com/office/drawing/2014/main" id="{A84A87A9-92BD-433A-AF20-3997778D1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440" name="Picture 81">
          <a:extLst>
            <a:ext uri="{FF2B5EF4-FFF2-40B4-BE49-F238E27FC236}">
              <a16:creationId xmlns:a16="http://schemas.microsoft.com/office/drawing/2014/main" id="{DFD2E740-6809-470D-9DA5-C413B683D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441" name="Picture 82">
          <a:extLst>
            <a:ext uri="{FF2B5EF4-FFF2-40B4-BE49-F238E27FC236}">
              <a16:creationId xmlns:a16="http://schemas.microsoft.com/office/drawing/2014/main" id="{8F304FB0-1FA2-420B-99F1-F21DAC55D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442" name="Picture 83">
          <a:extLst>
            <a:ext uri="{FF2B5EF4-FFF2-40B4-BE49-F238E27FC236}">
              <a16:creationId xmlns:a16="http://schemas.microsoft.com/office/drawing/2014/main" id="{741D318B-FBDB-4207-BBFF-D3B78B501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443" name="Picture 84">
          <a:extLst>
            <a:ext uri="{FF2B5EF4-FFF2-40B4-BE49-F238E27FC236}">
              <a16:creationId xmlns:a16="http://schemas.microsoft.com/office/drawing/2014/main" id="{E3AF081A-283D-4208-950C-3549DB4A8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444" name="Picture 85">
          <a:extLst>
            <a:ext uri="{FF2B5EF4-FFF2-40B4-BE49-F238E27FC236}">
              <a16:creationId xmlns:a16="http://schemas.microsoft.com/office/drawing/2014/main" id="{B944F45D-5422-4AB9-88FE-7BA60A479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445" name="Picture 86">
          <a:extLst>
            <a:ext uri="{FF2B5EF4-FFF2-40B4-BE49-F238E27FC236}">
              <a16:creationId xmlns:a16="http://schemas.microsoft.com/office/drawing/2014/main" id="{D679BC6C-2473-440F-A6C9-85B7CC810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4446" name="Picture 87">
          <a:extLst>
            <a:ext uri="{FF2B5EF4-FFF2-40B4-BE49-F238E27FC236}">
              <a16:creationId xmlns:a16="http://schemas.microsoft.com/office/drawing/2014/main" id="{14F3E011-C040-4DF0-AC9C-4C734AC86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47" name="Picture 88">
          <a:extLst>
            <a:ext uri="{FF2B5EF4-FFF2-40B4-BE49-F238E27FC236}">
              <a16:creationId xmlns:a16="http://schemas.microsoft.com/office/drawing/2014/main" id="{A764B4C6-F145-4CC0-B963-7DE757389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48" name="Picture 89">
          <a:extLst>
            <a:ext uri="{FF2B5EF4-FFF2-40B4-BE49-F238E27FC236}">
              <a16:creationId xmlns:a16="http://schemas.microsoft.com/office/drawing/2014/main" id="{DB6CEE03-9051-415F-B595-F626ACCEB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49" name="Picture 90">
          <a:extLst>
            <a:ext uri="{FF2B5EF4-FFF2-40B4-BE49-F238E27FC236}">
              <a16:creationId xmlns:a16="http://schemas.microsoft.com/office/drawing/2014/main" id="{04616770-4A17-4D59-8873-9B2B778E5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50" name="Picture 91">
          <a:extLst>
            <a:ext uri="{FF2B5EF4-FFF2-40B4-BE49-F238E27FC236}">
              <a16:creationId xmlns:a16="http://schemas.microsoft.com/office/drawing/2014/main" id="{47179477-826A-4072-A240-5E8A1B0C1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51" name="Picture 92">
          <a:extLst>
            <a:ext uri="{FF2B5EF4-FFF2-40B4-BE49-F238E27FC236}">
              <a16:creationId xmlns:a16="http://schemas.microsoft.com/office/drawing/2014/main" id="{5CFD7ED9-5C9A-4222-BBBD-911901A14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52" name="Picture 93">
          <a:extLst>
            <a:ext uri="{FF2B5EF4-FFF2-40B4-BE49-F238E27FC236}">
              <a16:creationId xmlns:a16="http://schemas.microsoft.com/office/drawing/2014/main" id="{8CB15FC1-B468-480D-B372-815B7CF03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53" name="Picture 94">
          <a:extLst>
            <a:ext uri="{FF2B5EF4-FFF2-40B4-BE49-F238E27FC236}">
              <a16:creationId xmlns:a16="http://schemas.microsoft.com/office/drawing/2014/main" id="{CEB1B03B-B571-40CA-B9F5-2760EFA21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54" name="Picture 95">
          <a:extLst>
            <a:ext uri="{FF2B5EF4-FFF2-40B4-BE49-F238E27FC236}">
              <a16:creationId xmlns:a16="http://schemas.microsoft.com/office/drawing/2014/main" id="{87FB1A19-6C7D-4203-8BC8-26FEB39A9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55" name="Picture 96">
          <a:extLst>
            <a:ext uri="{FF2B5EF4-FFF2-40B4-BE49-F238E27FC236}">
              <a16:creationId xmlns:a16="http://schemas.microsoft.com/office/drawing/2014/main" id="{FCC36ADA-AEC5-4E54-B09E-966C89DA3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56" name="Picture 97">
          <a:extLst>
            <a:ext uri="{FF2B5EF4-FFF2-40B4-BE49-F238E27FC236}">
              <a16:creationId xmlns:a16="http://schemas.microsoft.com/office/drawing/2014/main" id="{84BFE25F-6453-4475-867B-680657766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57" name="Picture 98">
          <a:extLst>
            <a:ext uri="{FF2B5EF4-FFF2-40B4-BE49-F238E27FC236}">
              <a16:creationId xmlns:a16="http://schemas.microsoft.com/office/drawing/2014/main" id="{532D555F-3718-4697-838E-F95B0C28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58" name="Picture 99">
          <a:extLst>
            <a:ext uri="{FF2B5EF4-FFF2-40B4-BE49-F238E27FC236}">
              <a16:creationId xmlns:a16="http://schemas.microsoft.com/office/drawing/2014/main" id="{F3D6EFB3-25F8-4B10-831A-38F6DA066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59" name="Picture 100">
          <a:extLst>
            <a:ext uri="{FF2B5EF4-FFF2-40B4-BE49-F238E27FC236}">
              <a16:creationId xmlns:a16="http://schemas.microsoft.com/office/drawing/2014/main" id="{C8066285-6FAC-449F-A07D-0E891283D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60" name="Picture 101">
          <a:extLst>
            <a:ext uri="{FF2B5EF4-FFF2-40B4-BE49-F238E27FC236}">
              <a16:creationId xmlns:a16="http://schemas.microsoft.com/office/drawing/2014/main" id="{FA0AF7F7-C570-4963-AF6E-2B9B60845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61" name="Picture 102">
          <a:extLst>
            <a:ext uri="{FF2B5EF4-FFF2-40B4-BE49-F238E27FC236}">
              <a16:creationId xmlns:a16="http://schemas.microsoft.com/office/drawing/2014/main" id="{C9B5F7F3-0109-4988-A555-A93166D43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62" name="Picture 103">
          <a:extLst>
            <a:ext uri="{FF2B5EF4-FFF2-40B4-BE49-F238E27FC236}">
              <a16:creationId xmlns:a16="http://schemas.microsoft.com/office/drawing/2014/main" id="{0D887ADE-56A6-4908-AB39-B4AC9F842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63" name="Picture 104">
          <a:extLst>
            <a:ext uri="{FF2B5EF4-FFF2-40B4-BE49-F238E27FC236}">
              <a16:creationId xmlns:a16="http://schemas.microsoft.com/office/drawing/2014/main" id="{C6641675-297E-409A-BED3-9E92F09A3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64" name="Picture 105">
          <a:extLst>
            <a:ext uri="{FF2B5EF4-FFF2-40B4-BE49-F238E27FC236}">
              <a16:creationId xmlns:a16="http://schemas.microsoft.com/office/drawing/2014/main" id="{6A3C4830-9156-4FAA-B56D-9D6333E40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65" name="Picture 106">
          <a:extLst>
            <a:ext uri="{FF2B5EF4-FFF2-40B4-BE49-F238E27FC236}">
              <a16:creationId xmlns:a16="http://schemas.microsoft.com/office/drawing/2014/main" id="{7D9D442E-39D6-450E-B762-34E4D2A7E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66" name="Picture 107">
          <a:extLst>
            <a:ext uri="{FF2B5EF4-FFF2-40B4-BE49-F238E27FC236}">
              <a16:creationId xmlns:a16="http://schemas.microsoft.com/office/drawing/2014/main" id="{0D90377A-4B61-4821-8396-02F35E9FF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67" name="Picture 108">
          <a:extLst>
            <a:ext uri="{FF2B5EF4-FFF2-40B4-BE49-F238E27FC236}">
              <a16:creationId xmlns:a16="http://schemas.microsoft.com/office/drawing/2014/main" id="{883555D6-9FF2-4532-BF10-E0369A075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68" name="Picture 109">
          <a:extLst>
            <a:ext uri="{FF2B5EF4-FFF2-40B4-BE49-F238E27FC236}">
              <a16:creationId xmlns:a16="http://schemas.microsoft.com/office/drawing/2014/main" id="{17291905-1877-40B5-8C53-F7336D3F1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69" name="Picture 110">
          <a:extLst>
            <a:ext uri="{FF2B5EF4-FFF2-40B4-BE49-F238E27FC236}">
              <a16:creationId xmlns:a16="http://schemas.microsoft.com/office/drawing/2014/main" id="{04003433-AAB4-4A58-A6EF-40D388A15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70" name="Picture 105">
          <a:extLst>
            <a:ext uri="{FF2B5EF4-FFF2-40B4-BE49-F238E27FC236}">
              <a16:creationId xmlns:a16="http://schemas.microsoft.com/office/drawing/2014/main" id="{007A63CA-A1CF-44DD-97A7-6057264D0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71" name="Picture 105">
          <a:extLst>
            <a:ext uri="{FF2B5EF4-FFF2-40B4-BE49-F238E27FC236}">
              <a16:creationId xmlns:a16="http://schemas.microsoft.com/office/drawing/2014/main" id="{1C8548BB-5A59-40E5-A23F-BC8BAF4E3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2" name="Picture 113">
          <a:extLst>
            <a:ext uri="{FF2B5EF4-FFF2-40B4-BE49-F238E27FC236}">
              <a16:creationId xmlns:a16="http://schemas.microsoft.com/office/drawing/2014/main" id="{F0F499A0-B9FC-4B47-9F50-9561AD79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3" name="Picture 114">
          <a:extLst>
            <a:ext uri="{FF2B5EF4-FFF2-40B4-BE49-F238E27FC236}">
              <a16:creationId xmlns:a16="http://schemas.microsoft.com/office/drawing/2014/main" id="{4554EEC2-9042-4F3B-9C84-CE0F0507D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4" name="Picture 115">
          <a:extLst>
            <a:ext uri="{FF2B5EF4-FFF2-40B4-BE49-F238E27FC236}">
              <a16:creationId xmlns:a16="http://schemas.microsoft.com/office/drawing/2014/main" id="{10D215A4-F8D1-472D-8718-D9660C9C5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5" name="Picture 116">
          <a:extLst>
            <a:ext uri="{FF2B5EF4-FFF2-40B4-BE49-F238E27FC236}">
              <a16:creationId xmlns:a16="http://schemas.microsoft.com/office/drawing/2014/main" id="{42C7BED5-F575-4A87-BE05-2F3A43FD8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6" name="Picture 117">
          <a:extLst>
            <a:ext uri="{FF2B5EF4-FFF2-40B4-BE49-F238E27FC236}">
              <a16:creationId xmlns:a16="http://schemas.microsoft.com/office/drawing/2014/main" id="{13B62B2A-3AE3-4F0A-9EA1-486D0EEBE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7" name="Picture 118">
          <a:extLst>
            <a:ext uri="{FF2B5EF4-FFF2-40B4-BE49-F238E27FC236}">
              <a16:creationId xmlns:a16="http://schemas.microsoft.com/office/drawing/2014/main" id="{E77A494C-1460-4925-A900-73C5913C6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78" name="Picture 119">
          <a:extLst>
            <a:ext uri="{FF2B5EF4-FFF2-40B4-BE49-F238E27FC236}">
              <a16:creationId xmlns:a16="http://schemas.microsoft.com/office/drawing/2014/main" id="{733E2C09-B2B0-4862-9630-97CE621CB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479" name="Picture 120">
          <a:extLst>
            <a:ext uri="{FF2B5EF4-FFF2-40B4-BE49-F238E27FC236}">
              <a16:creationId xmlns:a16="http://schemas.microsoft.com/office/drawing/2014/main" id="{A9625EA1-89BF-4763-8E7B-13B53B100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80" name="Picture 121">
          <a:extLst>
            <a:ext uri="{FF2B5EF4-FFF2-40B4-BE49-F238E27FC236}">
              <a16:creationId xmlns:a16="http://schemas.microsoft.com/office/drawing/2014/main" id="{1AAC4DF8-1AD6-4CDD-AFF2-C1CF0462C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481" name="Picture 122">
          <a:extLst>
            <a:ext uri="{FF2B5EF4-FFF2-40B4-BE49-F238E27FC236}">
              <a16:creationId xmlns:a16="http://schemas.microsoft.com/office/drawing/2014/main" id="{6E9C6294-9491-457D-BECC-43F643766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82" name="Picture 12">
          <a:extLst>
            <a:ext uri="{FF2B5EF4-FFF2-40B4-BE49-F238E27FC236}">
              <a16:creationId xmlns:a16="http://schemas.microsoft.com/office/drawing/2014/main" id="{53308F0E-481F-419B-9013-291E81EE2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83" name="Picture 13">
          <a:extLst>
            <a:ext uri="{FF2B5EF4-FFF2-40B4-BE49-F238E27FC236}">
              <a16:creationId xmlns:a16="http://schemas.microsoft.com/office/drawing/2014/main" id="{8ABE3E19-D2DE-42AB-B2BC-D1BC4A548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84" name="Picture 14">
          <a:extLst>
            <a:ext uri="{FF2B5EF4-FFF2-40B4-BE49-F238E27FC236}">
              <a16:creationId xmlns:a16="http://schemas.microsoft.com/office/drawing/2014/main" id="{526DE98A-1C9A-4A2B-AE10-DD7B8F539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85" name="Picture 15">
          <a:extLst>
            <a:ext uri="{FF2B5EF4-FFF2-40B4-BE49-F238E27FC236}">
              <a16:creationId xmlns:a16="http://schemas.microsoft.com/office/drawing/2014/main" id="{D2AF81B5-BB37-4D47-A1BE-D58B5CDA1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86" name="Picture 16">
          <a:extLst>
            <a:ext uri="{FF2B5EF4-FFF2-40B4-BE49-F238E27FC236}">
              <a16:creationId xmlns:a16="http://schemas.microsoft.com/office/drawing/2014/main" id="{2DD34702-58E4-4007-A192-1FCF8C141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87" name="Picture 17">
          <a:extLst>
            <a:ext uri="{FF2B5EF4-FFF2-40B4-BE49-F238E27FC236}">
              <a16:creationId xmlns:a16="http://schemas.microsoft.com/office/drawing/2014/main" id="{375D3B61-5B10-42A2-BA9E-99097C670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88" name="Picture 18">
          <a:extLst>
            <a:ext uri="{FF2B5EF4-FFF2-40B4-BE49-F238E27FC236}">
              <a16:creationId xmlns:a16="http://schemas.microsoft.com/office/drawing/2014/main" id="{327BD164-A576-404A-8E25-2D78FDE59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89" name="Picture 19">
          <a:extLst>
            <a:ext uri="{FF2B5EF4-FFF2-40B4-BE49-F238E27FC236}">
              <a16:creationId xmlns:a16="http://schemas.microsoft.com/office/drawing/2014/main" id="{556A17C4-8CDA-4048-9ACD-8B03CB79B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490" name="Picture 20">
          <a:extLst>
            <a:ext uri="{FF2B5EF4-FFF2-40B4-BE49-F238E27FC236}">
              <a16:creationId xmlns:a16="http://schemas.microsoft.com/office/drawing/2014/main" id="{829AB615-E3E1-4901-9F78-097384E96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491" name="Picture 21">
          <a:extLst>
            <a:ext uri="{FF2B5EF4-FFF2-40B4-BE49-F238E27FC236}">
              <a16:creationId xmlns:a16="http://schemas.microsoft.com/office/drawing/2014/main" id="{BD4B2387-AB14-45FC-99C9-E33FDFD2F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492" name="Picture 12">
          <a:extLst>
            <a:ext uri="{FF2B5EF4-FFF2-40B4-BE49-F238E27FC236}">
              <a16:creationId xmlns:a16="http://schemas.microsoft.com/office/drawing/2014/main" id="{172AC01E-3FC0-49CA-98D4-05D4943FA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493" name="Picture 13">
          <a:extLst>
            <a:ext uri="{FF2B5EF4-FFF2-40B4-BE49-F238E27FC236}">
              <a16:creationId xmlns:a16="http://schemas.microsoft.com/office/drawing/2014/main" id="{6D9B7E85-E8E2-41D0-BED4-A2FAFDA40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494" name="Picture 14">
          <a:extLst>
            <a:ext uri="{FF2B5EF4-FFF2-40B4-BE49-F238E27FC236}">
              <a16:creationId xmlns:a16="http://schemas.microsoft.com/office/drawing/2014/main" id="{5FB57CB0-28DD-4987-9884-76355AD60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495" name="Picture 15">
          <a:extLst>
            <a:ext uri="{FF2B5EF4-FFF2-40B4-BE49-F238E27FC236}">
              <a16:creationId xmlns:a16="http://schemas.microsoft.com/office/drawing/2014/main" id="{2702F8E0-8545-4711-975E-A7800EBD8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496" name="Picture 16">
          <a:extLst>
            <a:ext uri="{FF2B5EF4-FFF2-40B4-BE49-F238E27FC236}">
              <a16:creationId xmlns:a16="http://schemas.microsoft.com/office/drawing/2014/main" id="{FB598F4C-6AC5-4089-95EA-58B6C379F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497" name="Picture 17">
          <a:extLst>
            <a:ext uri="{FF2B5EF4-FFF2-40B4-BE49-F238E27FC236}">
              <a16:creationId xmlns:a16="http://schemas.microsoft.com/office/drawing/2014/main" id="{9757196B-0A5C-4C14-877C-5600D99BF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498" name="Picture 18">
          <a:extLst>
            <a:ext uri="{FF2B5EF4-FFF2-40B4-BE49-F238E27FC236}">
              <a16:creationId xmlns:a16="http://schemas.microsoft.com/office/drawing/2014/main" id="{8EAF6815-EAD1-48C7-80E3-D0789843E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499" name="Picture 19">
          <a:extLst>
            <a:ext uri="{FF2B5EF4-FFF2-40B4-BE49-F238E27FC236}">
              <a16:creationId xmlns:a16="http://schemas.microsoft.com/office/drawing/2014/main" id="{1CE115FC-68E7-4729-A2B7-BF37E6582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00" name="Picture 20">
          <a:extLst>
            <a:ext uri="{FF2B5EF4-FFF2-40B4-BE49-F238E27FC236}">
              <a16:creationId xmlns:a16="http://schemas.microsoft.com/office/drawing/2014/main" id="{44A3E487-06EA-4697-AA9E-CA2AA0BB7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501" name="Picture 21">
          <a:extLst>
            <a:ext uri="{FF2B5EF4-FFF2-40B4-BE49-F238E27FC236}">
              <a16:creationId xmlns:a16="http://schemas.microsoft.com/office/drawing/2014/main" id="{E1502BDA-63F3-4903-8DD3-AA6759FB0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02" name="Picture 23">
          <a:extLst>
            <a:ext uri="{FF2B5EF4-FFF2-40B4-BE49-F238E27FC236}">
              <a16:creationId xmlns:a16="http://schemas.microsoft.com/office/drawing/2014/main" id="{ACB1D7E7-A55B-4F91-B5FF-F3A409265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03" name="Picture 24">
          <a:extLst>
            <a:ext uri="{FF2B5EF4-FFF2-40B4-BE49-F238E27FC236}">
              <a16:creationId xmlns:a16="http://schemas.microsoft.com/office/drawing/2014/main" id="{157AE9D7-729E-4F82-8BDC-B0048DAFE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04" name="Picture 25">
          <a:extLst>
            <a:ext uri="{FF2B5EF4-FFF2-40B4-BE49-F238E27FC236}">
              <a16:creationId xmlns:a16="http://schemas.microsoft.com/office/drawing/2014/main" id="{DFB5F7C1-329C-4095-A010-67DC322B3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05" name="Picture 26">
          <a:extLst>
            <a:ext uri="{FF2B5EF4-FFF2-40B4-BE49-F238E27FC236}">
              <a16:creationId xmlns:a16="http://schemas.microsoft.com/office/drawing/2014/main" id="{50978EEC-74F7-4817-90FE-9D4AAA8AB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06" name="Picture 27">
          <a:extLst>
            <a:ext uri="{FF2B5EF4-FFF2-40B4-BE49-F238E27FC236}">
              <a16:creationId xmlns:a16="http://schemas.microsoft.com/office/drawing/2014/main" id="{746B52F6-1649-4DD5-882D-DD82FE438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07" name="Picture 28">
          <a:extLst>
            <a:ext uri="{FF2B5EF4-FFF2-40B4-BE49-F238E27FC236}">
              <a16:creationId xmlns:a16="http://schemas.microsoft.com/office/drawing/2014/main" id="{8C51EB87-7AA1-40BF-AABE-F40AA8FE6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08" name="Picture 29">
          <a:extLst>
            <a:ext uri="{FF2B5EF4-FFF2-40B4-BE49-F238E27FC236}">
              <a16:creationId xmlns:a16="http://schemas.microsoft.com/office/drawing/2014/main" id="{ED3A904A-1193-421C-8DB5-E3937ABF1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09" name="Picture 30">
          <a:extLst>
            <a:ext uri="{FF2B5EF4-FFF2-40B4-BE49-F238E27FC236}">
              <a16:creationId xmlns:a16="http://schemas.microsoft.com/office/drawing/2014/main" id="{5833DD74-F3FF-4980-9724-C8235C4A7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10" name="Picture 31">
          <a:extLst>
            <a:ext uri="{FF2B5EF4-FFF2-40B4-BE49-F238E27FC236}">
              <a16:creationId xmlns:a16="http://schemas.microsoft.com/office/drawing/2014/main" id="{98A3BB06-407A-457E-8832-E9CBAD7D3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511" name="Picture 32">
          <a:extLst>
            <a:ext uri="{FF2B5EF4-FFF2-40B4-BE49-F238E27FC236}">
              <a16:creationId xmlns:a16="http://schemas.microsoft.com/office/drawing/2014/main" id="{578297B4-CBD6-44AD-92F4-9B6E43BA7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12" name="Picture 21">
          <a:extLst>
            <a:ext uri="{FF2B5EF4-FFF2-40B4-BE49-F238E27FC236}">
              <a16:creationId xmlns:a16="http://schemas.microsoft.com/office/drawing/2014/main" id="{35BE426B-9ED5-4781-AB3A-C1C550B05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13" name="Picture 21">
          <a:extLst>
            <a:ext uri="{FF2B5EF4-FFF2-40B4-BE49-F238E27FC236}">
              <a16:creationId xmlns:a16="http://schemas.microsoft.com/office/drawing/2014/main" id="{76497B06-C67E-4823-937A-B4024DD71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14" name="Picture 32">
          <a:extLst>
            <a:ext uri="{FF2B5EF4-FFF2-40B4-BE49-F238E27FC236}">
              <a16:creationId xmlns:a16="http://schemas.microsoft.com/office/drawing/2014/main" id="{F5A292EC-B6B4-448E-A9E3-578B262A6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15" name="Picture 12">
          <a:extLst>
            <a:ext uri="{FF2B5EF4-FFF2-40B4-BE49-F238E27FC236}">
              <a16:creationId xmlns:a16="http://schemas.microsoft.com/office/drawing/2014/main" id="{C9C2B00D-592F-43B0-9143-F3BC2C0F5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16" name="Picture 13">
          <a:extLst>
            <a:ext uri="{FF2B5EF4-FFF2-40B4-BE49-F238E27FC236}">
              <a16:creationId xmlns:a16="http://schemas.microsoft.com/office/drawing/2014/main" id="{95DD22DE-EBE2-42FF-922D-0508CCDF5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17" name="Picture 14">
          <a:extLst>
            <a:ext uri="{FF2B5EF4-FFF2-40B4-BE49-F238E27FC236}">
              <a16:creationId xmlns:a16="http://schemas.microsoft.com/office/drawing/2014/main" id="{225294D0-EE3F-4C6B-A34A-2CEB2D370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18" name="Picture 15">
          <a:extLst>
            <a:ext uri="{FF2B5EF4-FFF2-40B4-BE49-F238E27FC236}">
              <a16:creationId xmlns:a16="http://schemas.microsoft.com/office/drawing/2014/main" id="{7E9B1389-A112-4262-88FF-FC5102957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19" name="Picture 16">
          <a:extLst>
            <a:ext uri="{FF2B5EF4-FFF2-40B4-BE49-F238E27FC236}">
              <a16:creationId xmlns:a16="http://schemas.microsoft.com/office/drawing/2014/main" id="{D12E63F1-F856-44F7-B172-CE31039ED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20" name="Picture 17">
          <a:extLst>
            <a:ext uri="{FF2B5EF4-FFF2-40B4-BE49-F238E27FC236}">
              <a16:creationId xmlns:a16="http://schemas.microsoft.com/office/drawing/2014/main" id="{58A8F55A-0D39-4461-A8F4-7D240346F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21" name="Picture 18">
          <a:extLst>
            <a:ext uri="{FF2B5EF4-FFF2-40B4-BE49-F238E27FC236}">
              <a16:creationId xmlns:a16="http://schemas.microsoft.com/office/drawing/2014/main" id="{4A4B32C8-42DF-4501-A761-D3AA20862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22" name="Picture 19">
          <a:extLst>
            <a:ext uri="{FF2B5EF4-FFF2-40B4-BE49-F238E27FC236}">
              <a16:creationId xmlns:a16="http://schemas.microsoft.com/office/drawing/2014/main" id="{B5CAB9DB-5D19-4B0C-933E-61EEA7D43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23" name="Picture 20">
          <a:extLst>
            <a:ext uri="{FF2B5EF4-FFF2-40B4-BE49-F238E27FC236}">
              <a16:creationId xmlns:a16="http://schemas.microsoft.com/office/drawing/2014/main" id="{F56288FF-04E0-4513-9391-BB12C71BE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24" name="Picture 12">
          <a:extLst>
            <a:ext uri="{FF2B5EF4-FFF2-40B4-BE49-F238E27FC236}">
              <a16:creationId xmlns:a16="http://schemas.microsoft.com/office/drawing/2014/main" id="{3DCFDBE2-4C01-4850-BE66-BA2E05C2A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25" name="Picture 13">
          <a:extLst>
            <a:ext uri="{FF2B5EF4-FFF2-40B4-BE49-F238E27FC236}">
              <a16:creationId xmlns:a16="http://schemas.microsoft.com/office/drawing/2014/main" id="{AA5AF3C2-CE77-4391-B5D3-6FD79C770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26" name="Picture 14">
          <a:extLst>
            <a:ext uri="{FF2B5EF4-FFF2-40B4-BE49-F238E27FC236}">
              <a16:creationId xmlns:a16="http://schemas.microsoft.com/office/drawing/2014/main" id="{01D446CB-5D8B-4DE3-AE39-467B0E8CF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27" name="Picture 15">
          <a:extLst>
            <a:ext uri="{FF2B5EF4-FFF2-40B4-BE49-F238E27FC236}">
              <a16:creationId xmlns:a16="http://schemas.microsoft.com/office/drawing/2014/main" id="{B3A9984A-6521-407E-AD85-0C6273A87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28" name="Picture 16">
          <a:extLst>
            <a:ext uri="{FF2B5EF4-FFF2-40B4-BE49-F238E27FC236}">
              <a16:creationId xmlns:a16="http://schemas.microsoft.com/office/drawing/2014/main" id="{40123F91-408E-4EE1-B4F9-234F5B183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29" name="Picture 17">
          <a:extLst>
            <a:ext uri="{FF2B5EF4-FFF2-40B4-BE49-F238E27FC236}">
              <a16:creationId xmlns:a16="http://schemas.microsoft.com/office/drawing/2014/main" id="{85EF1AA0-3A3E-41C2-84F6-4B22BFEB9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30" name="Picture 18">
          <a:extLst>
            <a:ext uri="{FF2B5EF4-FFF2-40B4-BE49-F238E27FC236}">
              <a16:creationId xmlns:a16="http://schemas.microsoft.com/office/drawing/2014/main" id="{E106FB37-7BD0-488F-9C00-CE4708487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31" name="Picture 19">
          <a:extLst>
            <a:ext uri="{FF2B5EF4-FFF2-40B4-BE49-F238E27FC236}">
              <a16:creationId xmlns:a16="http://schemas.microsoft.com/office/drawing/2014/main" id="{5043D358-F730-46D0-992F-04AE3828A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32" name="Picture 20">
          <a:extLst>
            <a:ext uri="{FF2B5EF4-FFF2-40B4-BE49-F238E27FC236}">
              <a16:creationId xmlns:a16="http://schemas.microsoft.com/office/drawing/2014/main" id="{F91A1B3C-0B88-4DB2-8973-3E482492D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33" name="Picture 23">
          <a:extLst>
            <a:ext uri="{FF2B5EF4-FFF2-40B4-BE49-F238E27FC236}">
              <a16:creationId xmlns:a16="http://schemas.microsoft.com/office/drawing/2014/main" id="{BECBDDFF-3D9F-4990-9418-8ABCB852F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34" name="Picture 24">
          <a:extLst>
            <a:ext uri="{FF2B5EF4-FFF2-40B4-BE49-F238E27FC236}">
              <a16:creationId xmlns:a16="http://schemas.microsoft.com/office/drawing/2014/main" id="{FA7E03CD-5110-43B5-B06A-B1ED76D43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35" name="Picture 25">
          <a:extLst>
            <a:ext uri="{FF2B5EF4-FFF2-40B4-BE49-F238E27FC236}">
              <a16:creationId xmlns:a16="http://schemas.microsoft.com/office/drawing/2014/main" id="{2FC121FC-CF05-43E2-BC79-C78E57620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36" name="Picture 26">
          <a:extLst>
            <a:ext uri="{FF2B5EF4-FFF2-40B4-BE49-F238E27FC236}">
              <a16:creationId xmlns:a16="http://schemas.microsoft.com/office/drawing/2014/main" id="{B3336912-F9B4-4728-959E-F27712019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37" name="Picture 27">
          <a:extLst>
            <a:ext uri="{FF2B5EF4-FFF2-40B4-BE49-F238E27FC236}">
              <a16:creationId xmlns:a16="http://schemas.microsoft.com/office/drawing/2014/main" id="{03567A4C-CE7B-4556-B7A9-98CCAABD8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38" name="Picture 28">
          <a:extLst>
            <a:ext uri="{FF2B5EF4-FFF2-40B4-BE49-F238E27FC236}">
              <a16:creationId xmlns:a16="http://schemas.microsoft.com/office/drawing/2014/main" id="{FD3298D8-A168-497F-991C-849F87637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39" name="Picture 29">
          <a:extLst>
            <a:ext uri="{FF2B5EF4-FFF2-40B4-BE49-F238E27FC236}">
              <a16:creationId xmlns:a16="http://schemas.microsoft.com/office/drawing/2014/main" id="{8DBBF577-DE85-4A96-957D-902C1CF51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40" name="Picture 30">
          <a:extLst>
            <a:ext uri="{FF2B5EF4-FFF2-40B4-BE49-F238E27FC236}">
              <a16:creationId xmlns:a16="http://schemas.microsoft.com/office/drawing/2014/main" id="{7F6CBDB2-0A81-4248-A3C8-A0BBCD102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41" name="Picture 31">
          <a:extLst>
            <a:ext uri="{FF2B5EF4-FFF2-40B4-BE49-F238E27FC236}">
              <a16:creationId xmlns:a16="http://schemas.microsoft.com/office/drawing/2014/main" id="{34E1C667-C350-4A48-86A8-82A9B95B2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542" name="Picture 32">
          <a:extLst>
            <a:ext uri="{FF2B5EF4-FFF2-40B4-BE49-F238E27FC236}">
              <a16:creationId xmlns:a16="http://schemas.microsoft.com/office/drawing/2014/main" id="{75155D32-3A17-4AE6-BAD8-8D78C361F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43" name="Picture 21">
          <a:extLst>
            <a:ext uri="{FF2B5EF4-FFF2-40B4-BE49-F238E27FC236}">
              <a16:creationId xmlns:a16="http://schemas.microsoft.com/office/drawing/2014/main" id="{CC094C2A-DEA3-45DF-A11E-5E87988CF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44" name="Picture 21">
          <a:extLst>
            <a:ext uri="{FF2B5EF4-FFF2-40B4-BE49-F238E27FC236}">
              <a16:creationId xmlns:a16="http://schemas.microsoft.com/office/drawing/2014/main" id="{54D1A1CE-7405-4DF2-924D-AD50667C5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45" name="Picture 32">
          <a:extLst>
            <a:ext uri="{FF2B5EF4-FFF2-40B4-BE49-F238E27FC236}">
              <a16:creationId xmlns:a16="http://schemas.microsoft.com/office/drawing/2014/main" id="{27C9FB66-7BC6-4259-883F-0B6A26FB5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46" name="Picture 12">
          <a:extLst>
            <a:ext uri="{FF2B5EF4-FFF2-40B4-BE49-F238E27FC236}">
              <a16:creationId xmlns:a16="http://schemas.microsoft.com/office/drawing/2014/main" id="{27D024D3-B45F-41C1-A995-AF71B665E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47" name="Picture 13">
          <a:extLst>
            <a:ext uri="{FF2B5EF4-FFF2-40B4-BE49-F238E27FC236}">
              <a16:creationId xmlns:a16="http://schemas.microsoft.com/office/drawing/2014/main" id="{4C7D750A-B4C7-40A4-8024-572A8C801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48" name="Picture 14">
          <a:extLst>
            <a:ext uri="{FF2B5EF4-FFF2-40B4-BE49-F238E27FC236}">
              <a16:creationId xmlns:a16="http://schemas.microsoft.com/office/drawing/2014/main" id="{1DA4471F-582A-4CCF-AAA5-031071FA1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49" name="Picture 15">
          <a:extLst>
            <a:ext uri="{FF2B5EF4-FFF2-40B4-BE49-F238E27FC236}">
              <a16:creationId xmlns:a16="http://schemas.microsoft.com/office/drawing/2014/main" id="{A3C9186B-9FC1-473F-8C6F-816C51B73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50" name="Picture 16">
          <a:extLst>
            <a:ext uri="{FF2B5EF4-FFF2-40B4-BE49-F238E27FC236}">
              <a16:creationId xmlns:a16="http://schemas.microsoft.com/office/drawing/2014/main" id="{AF675049-DEA9-4CC8-BFF0-1D96CBBE0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51" name="Picture 17">
          <a:extLst>
            <a:ext uri="{FF2B5EF4-FFF2-40B4-BE49-F238E27FC236}">
              <a16:creationId xmlns:a16="http://schemas.microsoft.com/office/drawing/2014/main" id="{B4596949-C962-4774-933E-CE274ADD2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52" name="Picture 18">
          <a:extLst>
            <a:ext uri="{FF2B5EF4-FFF2-40B4-BE49-F238E27FC236}">
              <a16:creationId xmlns:a16="http://schemas.microsoft.com/office/drawing/2014/main" id="{5B082F33-3079-4E3F-8663-CE6BAF962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53" name="Picture 19">
          <a:extLst>
            <a:ext uri="{FF2B5EF4-FFF2-40B4-BE49-F238E27FC236}">
              <a16:creationId xmlns:a16="http://schemas.microsoft.com/office/drawing/2014/main" id="{529DFFA7-AC64-400C-ADB8-C553796ED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54" name="Picture 20">
          <a:extLst>
            <a:ext uri="{FF2B5EF4-FFF2-40B4-BE49-F238E27FC236}">
              <a16:creationId xmlns:a16="http://schemas.microsoft.com/office/drawing/2014/main" id="{E9FBA85B-030E-4434-8081-062D7A76A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55" name="Picture 12">
          <a:extLst>
            <a:ext uri="{FF2B5EF4-FFF2-40B4-BE49-F238E27FC236}">
              <a16:creationId xmlns:a16="http://schemas.microsoft.com/office/drawing/2014/main" id="{90949D7B-5EAD-4575-828C-FB0128132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56" name="Picture 13">
          <a:extLst>
            <a:ext uri="{FF2B5EF4-FFF2-40B4-BE49-F238E27FC236}">
              <a16:creationId xmlns:a16="http://schemas.microsoft.com/office/drawing/2014/main" id="{0FFFAC72-5E6D-4B79-93E3-7B28673DA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57" name="Picture 14">
          <a:extLst>
            <a:ext uri="{FF2B5EF4-FFF2-40B4-BE49-F238E27FC236}">
              <a16:creationId xmlns:a16="http://schemas.microsoft.com/office/drawing/2014/main" id="{F7B14CBA-3E29-4EAC-BE2A-4E16AE56D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58" name="Picture 15">
          <a:extLst>
            <a:ext uri="{FF2B5EF4-FFF2-40B4-BE49-F238E27FC236}">
              <a16:creationId xmlns:a16="http://schemas.microsoft.com/office/drawing/2014/main" id="{A3EC8A10-9C08-467E-B29E-BAEE46606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59" name="Picture 16">
          <a:extLst>
            <a:ext uri="{FF2B5EF4-FFF2-40B4-BE49-F238E27FC236}">
              <a16:creationId xmlns:a16="http://schemas.microsoft.com/office/drawing/2014/main" id="{A3BD7FE5-E4D9-411D-808D-0E62985E7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60" name="Picture 17">
          <a:extLst>
            <a:ext uri="{FF2B5EF4-FFF2-40B4-BE49-F238E27FC236}">
              <a16:creationId xmlns:a16="http://schemas.microsoft.com/office/drawing/2014/main" id="{DE96FC1B-16C7-4CE7-96BE-3025D276A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61" name="Picture 18">
          <a:extLst>
            <a:ext uri="{FF2B5EF4-FFF2-40B4-BE49-F238E27FC236}">
              <a16:creationId xmlns:a16="http://schemas.microsoft.com/office/drawing/2014/main" id="{7A474592-0553-4943-AAB6-A1E45FAD7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62" name="Picture 19">
          <a:extLst>
            <a:ext uri="{FF2B5EF4-FFF2-40B4-BE49-F238E27FC236}">
              <a16:creationId xmlns:a16="http://schemas.microsoft.com/office/drawing/2014/main" id="{60D6228D-8497-40CC-9C92-EE94DAE9C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63" name="Picture 20">
          <a:extLst>
            <a:ext uri="{FF2B5EF4-FFF2-40B4-BE49-F238E27FC236}">
              <a16:creationId xmlns:a16="http://schemas.microsoft.com/office/drawing/2014/main" id="{A13B824E-61B5-43A5-B033-C0BA84B2F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64" name="Picture 23">
          <a:extLst>
            <a:ext uri="{FF2B5EF4-FFF2-40B4-BE49-F238E27FC236}">
              <a16:creationId xmlns:a16="http://schemas.microsoft.com/office/drawing/2014/main" id="{183409B4-098B-4DCE-829C-BF2B5A17D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65" name="Picture 24">
          <a:extLst>
            <a:ext uri="{FF2B5EF4-FFF2-40B4-BE49-F238E27FC236}">
              <a16:creationId xmlns:a16="http://schemas.microsoft.com/office/drawing/2014/main" id="{589DE909-41FF-4C45-9A6A-6BD75FE77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66" name="Picture 25">
          <a:extLst>
            <a:ext uri="{FF2B5EF4-FFF2-40B4-BE49-F238E27FC236}">
              <a16:creationId xmlns:a16="http://schemas.microsoft.com/office/drawing/2014/main" id="{A79F9370-E7A1-4E08-8680-E280260B3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67" name="Picture 26">
          <a:extLst>
            <a:ext uri="{FF2B5EF4-FFF2-40B4-BE49-F238E27FC236}">
              <a16:creationId xmlns:a16="http://schemas.microsoft.com/office/drawing/2014/main" id="{157A8513-4426-4AA5-BB33-2BC5B57AC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68" name="Picture 27">
          <a:extLst>
            <a:ext uri="{FF2B5EF4-FFF2-40B4-BE49-F238E27FC236}">
              <a16:creationId xmlns:a16="http://schemas.microsoft.com/office/drawing/2014/main" id="{C9C64135-832C-4EFA-9F91-62D237C0B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69" name="Picture 28">
          <a:extLst>
            <a:ext uri="{FF2B5EF4-FFF2-40B4-BE49-F238E27FC236}">
              <a16:creationId xmlns:a16="http://schemas.microsoft.com/office/drawing/2014/main" id="{AD2711ED-9491-4D3C-873A-5FA9F1AF2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70" name="Picture 29">
          <a:extLst>
            <a:ext uri="{FF2B5EF4-FFF2-40B4-BE49-F238E27FC236}">
              <a16:creationId xmlns:a16="http://schemas.microsoft.com/office/drawing/2014/main" id="{149C91DA-5F0C-4763-83F9-60841FC03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71" name="Picture 30">
          <a:extLst>
            <a:ext uri="{FF2B5EF4-FFF2-40B4-BE49-F238E27FC236}">
              <a16:creationId xmlns:a16="http://schemas.microsoft.com/office/drawing/2014/main" id="{1344B44B-BC1E-4DD2-9409-C77966EF5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72" name="Picture 31">
          <a:extLst>
            <a:ext uri="{FF2B5EF4-FFF2-40B4-BE49-F238E27FC236}">
              <a16:creationId xmlns:a16="http://schemas.microsoft.com/office/drawing/2014/main" id="{5C9E13E2-B66B-4963-9AAE-4BBB1CB36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573" name="Picture 32">
          <a:extLst>
            <a:ext uri="{FF2B5EF4-FFF2-40B4-BE49-F238E27FC236}">
              <a16:creationId xmlns:a16="http://schemas.microsoft.com/office/drawing/2014/main" id="{93CAAEDC-B60D-414A-A8C8-7E28DC811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74" name="Picture 21">
          <a:extLst>
            <a:ext uri="{FF2B5EF4-FFF2-40B4-BE49-F238E27FC236}">
              <a16:creationId xmlns:a16="http://schemas.microsoft.com/office/drawing/2014/main" id="{A69CB78C-49F2-482A-87E2-2517B705A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75" name="Picture 21">
          <a:extLst>
            <a:ext uri="{FF2B5EF4-FFF2-40B4-BE49-F238E27FC236}">
              <a16:creationId xmlns:a16="http://schemas.microsoft.com/office/drawing/2014/main" id="{0C9D76FC-577D-46B0-AA9D-BF985889F7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576" name="Picture 32">
          <a:extLst>
            <a:ext uri="{FF2B5EF4-FFF2-40B4-BE49-F238E27FC236}">
              <a16:creationId xmlns:a16="http://schemas.microsoft.com/office/drawing/2014/main" id="{095909D4-C6DC-4097-A370-05823E396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77" name="Picture 12">
          <a:extLst>
            <a:ext uri="{FF2B5EF4-FFF2-40B4-BE49-F238E27FC236}">
              <a16:creationId xmlns:a16="http://schemas.microsoft.com/office/drawing/2014/main" id="{04F6CD1F-74F5-4E43-9CF8-F41001BDF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78" name="Picture 13">
          <a:extLst>
            <a:ext uri="{FF2B5EF4-FFF2-40B4-BE49-F238E27FC236}">
              <a16:creationId xmlns:a16="http://schemas.microsoft.com/office/drawing/2014/main" id="{10F0BBC2-1F43-469B-8832-E3D9205C8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79" name="Picture 14">
          <a:extLst>
            <a:ext uri="{FF2B5EF4-FFF2-40B4-BE49-F238E27FC236}">
              <a16:creationId xmlns:a16="http://schemas.microsoft.com/office/drawing/2014/main" id="{75A40F81-7B8F-482F-BF85-F2155DB21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80" name="Picture 15">
          <a:extLst>
            <a:ext uri="{FF2B5EF4-FFF2-40B4-BE49-F238E27FC236}">
              <a16:creationId xmlns:a16="http://schemas.microsoft.com/office/drawing/2014/main" id="{BD859586-FD78-418A-B86E-F9BE1F547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81" name="Picture 16">
          <a:extLst>
            <a:ext uri="{FF2B5EF4-FFF2-40B4-BE49-F238E27FC236}">
              <a16:creationId xmlns:a16="http://schemas.microsoft.com/office/drawing/2014/main" id="{18E52809-1014-4C0C-81BC-76A302663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82" name="Picture 17">
          <a:extLst>
            <a:ext uri="{FF2B5EF4-FFF2-40B4-BE49-F238E27FC236}">
              <a16:creationId xmlns:a16="http://schemas.microsoft.com/office/drawing/2014/main" id="{DBE75B42-69A5-48B8-96FE-A09488731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83" name="Picture 18">
          <a:extLst>
            <a:ext uri="{FF2B5EF4-FFF2-40B4-BE49-F238E27FC236}">
              <a16:creationId xmlns:a16="http://schemas.microsoft.com/office/drawing/2014/main" id="{BF99964E-4B18-4516-86F2-FD23C62F9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84" name="Picture 19">
          <a:extLst>
            <a:ext uri="{FF2B5EF4-FFF2-40B4-BE49-F238E27FC236}">
              <a16:creationId xmlns:a16="http://schemas.microsoft.com/office/drawing/2014/main" id="{21D596CF-9A68-4F18-95A4-6FD54F343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85" name="Picture 20">
          <a:extLst>
            <a:ext uri="{FF2B5EF4-FFF2-40B4-BE49-F238E27FC236}">
              <a16:creationId xmlns:a16="http://schemas.microsoft.com/office/drawing/2014/main" id="{8A3DA235-36DD-49A0-A9A1-34B8C9D75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86" name="Picture 12">
          <a:extLst>
            <a:ext uri="{FF2B5EF4-FFF2-40B4-BE49-F238E27FC236}">
              <a16:creationId xmlns:a16="http://schemas.microsoft.com/office/drawing/2014/main" id="{97573779-1520-470A-BDAE-2C65DD54B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87" name="Picture 13">
          <a:extLst>
            <a:ext uri="{FF2B5EF4-FFF2-40B4-BE49-F238E27FC236}">
              <a16:creationId xmlns:a16="http://schemas.microsoft.com/office/drawing/2014/main" id="{2505F92B-001B-4811-AF0D-C5D58F6FB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88" name="Picture 14">
          <a:extLst>
            <a:ext uri="{FF2B5EF4-FFF2-40B4-BE49-F238E27FC236}">
              <a16:creationId xmlns:a16="http://schemas.microsoft.com/office/drawing/2014/main" id="{1BED8FBA-F0AB-4F8D-A2D3-971222630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89" name="Picture 15">
          <a:extLst>
            <a:ext uri="{FF2B5EF4-FFF2-40B4-BE49-F238E27FC236}">
              <a16:creationId xmlns:a16="http://schemas.microsoft.com/office/drawing/2014/main" id="{D6B6265B-E6FE-435E-9DF0-BDA872C8A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90" name="Picture 16">
          <a:extLst>
            <a:ext uri="{FF2B5EF4-FFF2-40B4-BE49-F238E27FC236}">
              <a16:creationId xmlns:a16="http://schemas.microsoft.com/office/drawing/2014/main" id="{93814137-2246-4078-957D-A11C7AD96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591" name="Picture 17">
          <a:extLst>
            <a:ext uri="{FF2B5EF4-FFF2-40B4-BE49-F238E27FC236}">
              <a16:creationId xmlns:a16="http://schemas.microsoft.com/office/drawing/2014/main" id="{0C52966E-4151-4979-A004-314BFF4DF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592" name="Picture 18">
          <a:extLst>
            <a:ext uri="{FF2B5EF4-FFF2-40B4-BE49-F238E27FC236}">
              <a16:creationId xmlns:a16="http://schemas.microsoft.com/office/drawing/2014/main" id="{9320D816-6E18-46F6-9714-664D73618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593" name="Picture 19">
          <a:extLst>
            <a:ext uri="{FF2B5EF4-FFF2-40B4-BE49-F238E27FC236}">
              <a16:creationId xmlns:a16="http://schemas.microsoft.com/office/drawing/2014/main" id="{181853A3-FB44-4A95-A1C6-D8CD1D817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594" name="Picture 20">
          <a:extLst>
            <a:ext uri="{FF2B5EF4-FFF2-40B4-BE49-F238E27FC236}">
              <a16:creationId xmlns:a16="http://schemas.microsoft.com/office/drawing/2014/main" id="{3C1DA035-DCFF-4CF4-AC54-FEB1A8010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595" name="Picture 23">
          <a:extLst>
            <a:ext uri="{FF2B5EF4-FFF2-40B4-BE49-F238E27FC236}">
              <a16:creationId xmlns:a16="http://schemas.microsoft.com/office/drawing/2014/main" id="{B8B23857-8FE5-43FC-A484-BD6A87DEF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596" name="Picture 24">
          <a:extLst>
            <a:ext uri="{FF2B5EF4-FFF2-40B4-BE49-F238E27FC236}">
              <a16:creationId xmlns:a16="http://schemas.microsoft.com/office/drawing/2014/main" id="{09701805-43A2-4EB1-8593-5F27978C7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597" name="Picture 25">
          <a:extLst>
            <a:ext uri="{FF2B5EF4-FFF2-40B4-BE49-F238E27FC236}">
              <a16:creationId xmlns:a16="http://schemas.microsoft.com/office/drawing/2014/main" id="{DD92E76D-3FBD-4411-93D6-3A8905CCF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598" name="Picture 26">
          <a:extLst>
            <a:ext uri="{FF2B5EF4-FFF2-40B4-BE49-F238E27FC236}">
              <a16:creationId xmlns:a16="http://schemas.microsoft.com/office/drawing/2014/main" id="{470456D0-60F3-440E-9F99-058E07D4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599" name="Picture 27">
          <a:extLst>
            <a:ext uri="{FF2B5EF4-FFF2-40B4-BE49-F238E27FC236}">
              <a16:creationId xmlns:a16="http://schemas.microsoft.com/office/drawing/2014/main" id="{9191A72A-F851-4FAE-9FEA-5205E8868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00" name="Picture 28">
          <a:extLst>
            <a:ext uri="{FF2B5EF4-FFF2-40B4-BE49-F238E27FC236}">
              <a16:creationId xmlns:a16="http://schemas.microsoft.com/office/drawing/2014/main" id="{A6E933A2-E4DF-4AE1-A79C-1DAFD73C9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01" name="Picture 29">
          <a:extLst>
            <a:ext uri="{FF2B5EF4-FFF2-40B4-BE49-F238E27FC236}">
              <a16:creationId xmlns:a16="http://schemas.microsoft.com/office/drawing/2014/main" id="{C806B2B6-226E-47B6-BED6-C4BE8D783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02" name="Picture 30">
          <a:extLst>
            <a:ext uri="{FF2B5EF4-FFF2-40B4-BE49-F238E27FC236}">
              <a16:creationId xmlns:a16="http://schemas.microsoft.com/office/drawing/2014/main" id="{0399BF15-7888-4708-AF0C-5F9EB71E1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03" name="Picture 31">
          <a:extLst>
            <a:ext uri="{FF2B5EF4-FFF2-40B4-BE49-F238E27FC236}">
              <a16:creationId xmlns:a16="http://schemas.microsoft.com/office/drawing/2014/main" id="{ED3E7285-1CFE-4725-A846-4657CEB3C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604" name="Picture 32">
          <a:extLst>
            <a:ext uri="{FF2B5EF4-FFF2-40B4-BE49-F238E27FC236}">
              <a16:creationId xmlns:a16="http://schemas.microsoft.com/office/drawing/2014/main" id="{66E06F31-7FD5-4D7F-8C19-A30417CAD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05" name="Picture 21">
          <a:extLst>
            <a:ext uri="{FF2B5EF4-FFF2-40B4-BE49-F238E27FC236}">
              <a16:creationId xmlns:a16="http://schemas.microsoft.com/office/drawing/2014/main" id="{08C69639-A7BD-4D1A-A78D-31FEC03CB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06" name="Picture 21">
          <a:extLst>
            <a:ext uri="{FF2B5EF4-FFF2-40B4-BE49-F238E27FC236}">
              <a16:creationId xmlns:a16="http://schemas.microsoft.com/office/drawing/2014/main" id="{75FF053C-4462-4E20-8C56-B334C909F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07" name="Picture 32">
          <a:extLst>
            <a:ext uri="{FF2B5EF4-FFF2-40B4-BE49-F238E27FC236}">
              <a16:creationId xmlns:a16="http://schemas.microsoft.com/office/drawing/2014/main" id="{63DBBC4F-D67F-4882-A20C-B202F7E0A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08" name="Picture 12">
          <a:extLst>
            <a:ext uri="{FF2B5EF4-FFF2-40B4-BE49-F238E27FC236}">
              <a16:creationId xmlns:a16="http://schemas.microsoft.com/office/drawing/2014/main" id="{2DB360CA-7EDC-4FB7-9809-9B92CB3F3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09" name="Picture 13">
          <a:extLst>
            <a:ext uri="{FF2B5EF4-FFF2-40B4-BE49-F238E27FC236}">
              <a16:creationId xmlns:a16="http://schemas.microsoft.com/office/drawing/2014/main" id="{367BC468-C853-4A26-AAEE-6AC73F9E0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10" name="Picture 14">
          <a:extLst>
            <a:ext uri="{FF2B5EF4-FFF2-40B4-BE49-F238E27FC236}">
              <a16:creationId xmlns:a16="http://schemas.microsoft.com/office/drawing/2014/main" id="{EEBD6642-5743-4FF2-BA33-70E335A0C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11" name="Picture 15">
          <a:extLst>
            <a:ext uri="{FF2B5EF4-FFF2-40B4-BE49-F238E27FC236}">
              <a16:creationId xmlns:a16="http://schemas.microsoft.com/office/drawing/2014/main" id="{5019879E-92F7-4565-BE08-B07FDA258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12" name="Picture 16">
          <a:extLst>
            <a:ext uri="{FF2B5EF4-FFF2-40B4-BE49-F238E27FC236}">
              <a16:creationId xmlns:a16="http://schemas.microsoft.com/office/drawing/2014/main" id="{4CA8D32B-32DB-4B56-A421-FE7CD84D0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13" name="Picture 17">
          <a:extLst>
            <a:ext uri="{FF2B5EF4-FFF2-40B4-BE49-F238E27FC236}">
              <a16:creationId xmlns:a16="http://schemas.microsoft.com/office/drawing/2014/main" id="{802F5AF8-ADB4-43ED-8065-7303125A8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14" name="Picture 18">
          <a:extLst>
            <a:ext uri="{FF2B5EF4-FFF2-40B4-BE49-F238E27FC236}">
              <a16:creationId xmlns:a16="http://schemas.microsoft.com/office/drawing/2014/main" id="{5F4D2DAA-F7C6-42DC-8D15-8D589D6B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15" name="Picture 19">
          <a:extLst>
            <a:ext uri="{FF2B5EF4-FFF2-40B4-BE49-F238E27FC236}">
              <a16:creationId xmlns:a16="http://schemas.microsoft.com/office/drawing/2014/main" id="{0FB1E199-67DA-4C9E-B3F6-B08D275B1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16" name="Picture 20">
          <a:extLst>
            <a:ext uri="{FF2B5EF4-FFF2-40B4-BE49-F238E27FC236}">
              <a16:creationId xmlns:a16="http://schemas.microsoft.com/office/drawing/2014/main" id="{A407A456-7A8A-4331-9F5C-BEA95F210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17" name="Picture 12">
          <a:extLst>
            <a:ext uri="{FF2B5EF4-FFF2-40B4-BE49-F238E27FC236}">
              <a16:creationId xmlns:a16="http://schemas.microsoft.com/office/drawing/2014/main" id="{26553FE3-A789-4E08-9E0A-34755DF4F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18" name="Picture 13">
          <a:extLst>
            <a:ext uri="{FF2B5EF4-FFF2-40B4-BE49-F238E27FC236}">
              <a16:creationId xmlns:a16="http://schemas.microsoft.com/office/drawing/2014/main" id="{532201B2-F005-4A9B-9FED-987070783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19" name="Picture 14">
          <a:extLst>
            <a:ext uri="{FF2B5EF4-FFF2-40B4-BE49-F238E27FC236}">
              <a16:creationId xmlns:a16="http://schemas.microsoft.com/office/drawing/2014/main" id="{8F623B0D-0887-4D3C-94FE-05954F038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20" name="Picture 15">
          <a:extLst>
            <a:ext uri="{FF2B5EF4-FFF2-40B4-BE49-F238E27FC236}">
              <a16:creationId xmlns:a16="http://schemas.microsoft.com/office/drawing/2014/main" id="{3DA37FD8-38F1-4D36-9CCD-52BE4D706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21" name="Picture 16">
          <a:extLst>
            <a:ext uri="{FF2B5EF4-FFF2-40B4-BE49-F238E27FC236}">
              <a16:creationId xmlns:a16="http://schemas.microsoft.com/office/drawing/2014/main" id="{5026090B-6D46-44B3-8D3D-7EE78E3CC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22" name="Picture 17">
          <a:extLst>
            <a:ext uri="{FF2B5EF4-FFF2-40B4-BE49-F238E27FC236}">
              <a16:creationId xmlns:a16="http://schemas.microsoft.com/office/drawing/2014/main" id="{395702E6-1F84-4EB0-86F1-03710E080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23" name="Picture 18">
          <a:extLst>
            <a:ext uri="{FF2B5EF4-FFF2-40B4-BE49-F238E27FC236}">
              <a16:creationId xmlns:a16="http://schemas.microsoft.com/office/drawing/2014/main" id="{C99DEF52-3240-4B97-BCD2-D63482AC6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24" name="Picture 19">
          <a:extLst>
            <a:ext uri="{FF2B5EF4-FFF2-40B4-BE49-F238E27FC236}">
              <a16:creationId xmlns:a16="http://schemas.microsoft.com/office/drawing/2014/main" id="{DB5B695D-3F3D-44AE-BC48-0F7773412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25" name="Picture 20">
          <a:extLst>
            <a:ext uri="{FF2B5EF4-FFF2-40B4-BE49-F238E27FC236}">
              <a16:creationId xmlns:a16="http://schemas.microsoft.com/office/drawing/2014/main" id="{3EC287EA-367C-4FE3-BCD0-8860E41B2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26" name="Picture 23">
          <a:extLst>
            <a:ext uri="{FF2B5EF4-FFF2-40B4-BE49-F238E27FC236}">
              <a16:creationId xmlns:a16="http://schemas.microsoft.com/office/drawing/2014/main" id="{AFAAC13D-0E9C-457A-BFD9-F455EB906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27" name="Picture 24">
          <a:extLst>
            <a:ext uri="{FF2B5EF4-FFF2-40B4-BE49-F238E27FC236}">
              <a16:creationId xmlns:a16="http://schemas.microsoft.com/office/drawing/2014/main" id="{F79BA78B-480C-418A-AF82-872C6FAA0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28" name="Picture 25">
          <a:extLst>
            <a:ext uri="{FF2B5EF4-FFF2-40B4-BE49-F238E27FC236}">
              <a16:creationId xmlns:a16="http://schemas.microsoft.com/office/drawing/2014/main" id="{7703B24B-D5F6-4CEC-8227-81B7EA513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29" name="Picture 26">
          <a:extLst>
            <a:ext uri="{FF2B5EF4-FFF2-40B4-BE49-F238E27FC236}">
              <a16:creationId xmlns:a16="http://schemas.microsoft.com/office/drawing/2014/main" id="{0E40CD09-20B5-49DA-AEA7-162D1CB55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30" name="Picture 27">
          <a:extLst>
            <a:ext uri="{FF2B5EF4-FFF2-40B4-BE49-F238E27FC236}">
              <a16:creationId xmlns:a16="http://schemas.microsoft.com/office/drawing/2014/main" id="{9AC72C63-8190-4B05-B548-A4AA4B047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31" name="Picture 28">
          <a:extLst>
            <a:ext uri="{FF2B5EF4-FFF2-40B4-BE49-F238E27FC236}">
              <a16:creationId xmlns:a16="http://schemas.microsoft.com/office/drawing/2014/main" id="{B594203F-ADA2-4ADD-AA15-D588071C1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32" name="Picture 29">
          <a:extLst>
            <a:ext uri="{FF2B5EF4-FFF2-40B4-BE49-F238E27FC236}">
              <a16:creationId xmlns:a16="http://schemas.microsoft.com/office/drawing/2014/main" id="{D4E9610D-A2DD-405A-A194-DFC63A68E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33" name="Picture 30">
          <a:extLst>
            <a:ext uri="{FF2B5EF4-FFF2-40B4-BE49-F238E27FC236}">
              <a16:creationId xmlns:a16="http://schemas.microsoft.com/office/drawing/2014/main" id="{73EF59BF-489A-43DB-B781-C9294075B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34" name="Picture 31">
          <a:extLst>
            <a:ext uri="{FF2B5EF4-FFF2-40B4-BE49-F238E27FC236}">
              <a16:creationId xmlns:a16="http://schemas.microsoft.com/office/drawing/2014/main" id="{57C6C698-097B-41A0-AC82-5C9E2FDD7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635" name="Picture 32">
          <a:extLst>
            <a:ext uri="{FF2B5EF4-FFF2-40B4-BE49-F238E27FC236}">
              <a16:creationId xmlns:a16="http://schemas.microsoft.com/office/drawing/2014/main" id="{59741503-3777-4DBF-9BD5-2FF5582C7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36" name="Picture 21">
          <a:extLst>
            <a:ext uri="{FF2B5EF4-FFF2-40B4-BE49-F238E27FC236}">
              <a16:creationId xmlns:a16="http://schemas.microsoft.com/office/drawing/2014/main" id="{9290D92A-A247-4C96-9B8B-C891BC953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37" name="Picture 21">
          <a:extLst>
            <a:ext uri="{FF2B5EF4-FFF2-40B4-BE49-F238E27FC236}">
              <a16:creationId xmlns:a16="http://schemas.microsoft.com/office/drawing/2014/main" id="{A0836535-A694-4B15-BD50-772D21422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38" name="Picture 32">
          <a:extLst>
            <a:ext uri="{FF2B5EF4-FFF2-40B4-BE49-F238E27FC236}">
              <a16:creationId xmlns:a16="http://schemas.microsoft.com/office/drawing/2014/main" id="{CE693D67-D171-4A2A-8943-4E04C789B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39" name="Picture 12">
          <a:extLst>
            <a:ext uri="{FF2B5EF4-FFF2-40B4-BE49-F238E27FC236}">
              <a16:creationId xmlns:a16="http://schemas.microsoft.com/office/drawing/2014/main" id="{529C4470-8653-4A4D-89F6-3936A2676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40" name="Picture 13">
          <a:extLst>
            <a:ext uri="{FF2B5EF4-FFF2-40B4-BE49-F238E27FC236}">
              <a16:creationId xmlns:a16="http://schemas.microsoft.com/office/drawing/2014/main" id="{CBFA274A-AF77-4D61-8432-7F3F1EFA6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41" name="Picture 14">
          <a:extLst>
            <a:ext uri="{FF2B5EF4-FFF2-40B4-BE49-F238E27FC236}">
              <a16:creationId xmlns:a16="http://schemas.microsoft.com/office/drawing/2014/main" id="{77ABDEF4-521E-4B53-9C90-B47B302E3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42" name="Picture 15">
          <a:extLst>
            <a:ext uri="{FF2B5EF4-FFF2-40B4-BE49-F238E27FC236}">
              <a16:creationId xmlns:a16="http://schemas.microsoft.com/office/drawing/2014/main" id="{6BAD5934-A238-408F-BDA8-E1B6086F0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43" name="Picture 16">
          <a:extLst>
            <a:ext uri="{FF2B5EF4-FFF2-40B4-BE49-F238E27FC236}">
              <a16:creationId xmlns:a16="http://schemas.microsoft.com/office/drawing/2014/main" id="{07D71325-8AC5-4808-8B05-AB2A6139D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44" name="Picture 17">
          <a:extLst>
            <a:ext uri="{FF2B5EF4-FFF2-40B4-BE49-F238E27FC236}">
              <a16:creationId xmlns:a16="http://schemas.microsoft.com/office/drawing/2014/main" id="{62D8698C-0629-4DEB-9BF8-4CF95189F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45" name="Picture 18">
          <a:extLst>
            <a:ext uri="{FF2B5EF4-FFF2-40B4-BE49-F238E27FC236}">
              <a16:creationId xmlns:a16="http://schemas.microsoft.com/office/drawing/2014/main" id="{44A759E6-6440-48E4-9174-B2516AD96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46" name="Picture 19">
          <a:extLst>
            <a:ext uri="{FF2B5EF4-FFF2-40B4-BE49-F238E27FC236}">
              <a16:creationId xmlns:a16="http://schemas.microsoft.com/office/drawing/2014/main" id="{70315D48-D8ED-4F4E-AF12-36C0C3F46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47" name="Picture 20">
          <a:extLst>
            <a:ext uri="{FF2B5EF4-FFF2-40B4-BE49-F238E27FC236}">
              <a16:creationId xmlns:a16="http://schemas.microsoft.com/office/drawing/2014/main" id="{5AA7C553-082E-4FB3-9DBC-DB252F7B5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48" name="Picture 12">
          <a:extLst>
            <a:ext uri="{FF2B5EF4-FFF2-40B4-BE49-F238E27FC236}">
              <a16:creationId xmlns:a16="http://schemas.microsoft.com/office/drawing/2014/main" id="{DEA22364-D0C6-4A04-ADD0-F72A34731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49" name="Picture 13">
          <a:extLst>
            <a:ext uri="{FF2B5EF4-FFF2-40B4-BE49-F238E27FC236}">
              <a16:creationId xmlns:a16="http://schemas.microsoft.com/office/drawing/2014/main" id="{BE5D6291-34C8-4C5F-BDE8-7528381DF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50" name="Picture 14">
          <a:extLst>
            <a:ext uri="{FF2B5EF4-FFF2-40B4-BE49-F238E27FC236}">
              <a16:creationId xmlns:a16="http://schemas.microsoft.com/office/drawing/2014/main" id="{67D64A34-6B72-4AEC-B341-AA3460463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51" name="Picture 15">
          <a:extLst>
            <a:ext uri="{FF2B5EF4-FFF2-40B4-BE49-F238E27FC236}">
              <a16:creationId xmlns:a16="http://schemas.microsoft.com/office/drawing/2014/main" id="{DEBEF0E7-8AFD-4576-8892-7CFFA8EAD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52" name="Picture 16">
          <a:extLst>
            <a:ext uri="{FF2B5EF4-FFF2-40B4-BE49-F238E27FC236}">
              <a16:creationId xmlns:a16="http://schemas.microsoft.com/office/drawing/2014/main" id="{4717DA61-3B2D-4243-B38C-339C5A50D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53" name="Picture 17">
          <a:extLst>
            <a:ext uri="{FF2B5EF4-FFF2-40B4-BE49-F238E27FC236}">
              <a16:creationId xmlns:a16="http://schemas.microsoft.com/office/drawing/2014/main" id="{A0D4B3D8-BE35-4CC1-B66A-2CC169061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54" name="Picture 18">
          <a:extLst>
            <a:ext uri="{FF2B5EF4-FFF2-40B4-BE49-F238E27FC236}">
              <a16:creationId xmlns:a16="http://schemas.microsoft.com/office/drawing/2014/main" id="{8185AF0D-5E02-4BE8-85AE-AF4225073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55" name="Picture 19">
          <a:extLst>
            <a:ext uri="{FF2B5EF4-FFF2-40B4-BE49-F238E27FC236}">
              <a16:creationId xmlns:a16="http://schemas.microsoft.com/office/drawing/2014/main" id="{1A822C01-D998-47FB-99E6-0A926B565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56" name="Picture 20">
          <a:extLst>
            <a:ext uri="{FF2B5EF4-FFF2-40B4-BE49-F238E27FC236}">
              <a16:creationId xmlns:a16="http://schemas.microsoft.com/office/drawing/2014/main" id="{B0BE9736-683E-4CDB-B966-5C73B9C84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57" name="Picture 23">
          <a:extLst>
            <a:ext uri="{FF2B5EF4-FFF2-40B4-BE49-F238E27FC236}">
              <a16:creationId xmlns:a16="http://schemas.microsoft.com/office/drawing/2014/main" id="{4923A76D-6599-409B-A183-338EB6CE5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58" name="Picture 24">
          <a:extLst>
            <a:ext uri="{FF2B5EF4-FFF2-40B4-BE49-F238E27FC236}">
              <a16:creationId xmlns:a16="http://schemas.microsoft.com/office/drawing/2014/main" id="{E2573335-148D-4CD9-B46D-3BBFA359E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59" name="Picture 25">
          <a:extLst>
            <a:ext uri="{FF2B5EF4-FFF2-40B4-BE49-F238E27FC236}">
              <a16:creationId xmlns:a16="http://schemas.microsoft.com/office/drawing/2014/main" id="{9ABE1A46-3773-43F0-8944-20278BB1B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60" name="Picture 26">
          <a:extLst>
            <a:ext uri="{FF2B5EF4-FFF2-40B4-BE49-F238E27FC236}">
              <a16:creationId xmlns:a16="http://schemas.microsoft.com/office/drawing/2014/main" id="{19561269-F693-4535-9E5E-CFBB5F633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61" name="Picture 27">
          <a:extLst>
            <a:ext uri="{FF2B5EF4-FFF2-40B4-BE49-F238E27FC236}">
              <a16:creationId xmlns:a16="http://schemas.microsoft.com/office/drawing/2014/main" id="{4D90E384-F3E2-46BD-99B6-70355D619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62" name="Picture 28">
          <a:extLst>
            <a:ext uri="{FF2B5EF4-FFF2-40B4-BE49-F238E27FC236}">
              <a16:creationId xmlns:a16="http://schemas.microsoft.com/office/drawing/2014/main" id="{82C24D66-2C04-44A1-B69F-F8A410571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63" name="Picture 29">
          <a:extLst>
            <a:ext uri="{FF2B5EF4-FFF2-40B4-BE49-F238E27FC236}">
              <a16:creationId xmlns:a16="http://schemas.microsoft.com/office/drawing/2014/main" id="{A9F18C66-E465-4D1A-964E-BEA52E031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64" name="Picture 30">
          <a:extLst>
            <a:ext uri="{FF2B5EF4-FFF2-40B4-BE49-F238E27FC236}">
              <a16:creationId xmlns:a16="http://schemas.microsoft.com/office/drawing/2014/main" id="{340DBBA3-53F1-45E3-85CF-A3696DDA4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65" name="Picture 31">
          <a:extLst>
            <a:ext uri="{FF2B5EF4-FFF2-40B4-BE49-F238E27FC236}">
              <a16:creationId xmlns:a16="http://schemas.microsoft.com/office/drawing/2014/main" id="{481D005F-13CA-4C6E-A451-B5A4FCB64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666" name="Picture 32">
          <a:extLst>
            <a:ext uri="{FF2B5EF4-FFF2-40B4-BE49-F238E27FC236}">
              <a16:creationId xmlns:a16="http://schemas.microsoft.com/office/drawing/2014/main" id="{283F0636-72B8-4FE4-A135-13219D8B0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67" name="Picture 21">
          <a:extLst>
            <a:ext uri="{FF2B5EF4-FFF2-40B4-BE49-F238E27FC236}">
              <a16:creationId xmlns:a16="http://schemas.microsoft.com/office/drawing/2014/main" id="{1239D41A-D45D-4D55-91B7-C586B6F07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68" name="Picture 21">
          <a:extLst>
            <a:ext uri="{FF2B5EF4-FFF2-40B4-BE49-F238E27FC236}">
              <a16:creationId xmlns:a16="http://schemas.microsoft.com/office/drawing/2014/main" id="{255C4774-0B13-495F-B84C-B55CD968A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69" name="Picture 32">
          <a:extLst>
            <a:ext uri="{FF2B5EF4-FFF2-40B4-BE49-F238E27FC236}">
              <a16:creationId xmlns:a16="http://schemas.microsoft.com/office/drawing/2014/main" id="{7D28AF27-AD80-409D-B4D1-285BE1E5D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70" name="Picture 12">
          <a:extLst>
            <a:ext uri="{FF2B5EF4-FFF2-40B4-BE49-F238E27FC236}">
              <a16:creationId xmlns:a16="http://schemas.microsoft.com/office/drawing/2014/main" id="{AC75DF87-6934-4431-B6F7-6DBC903FD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71" name="Picture 13">
          <a:extLst>
            <a:ext uri="{FF2B5EF4-FFF2-40B4-BE49-F238E27FC236}">
              <a16:creationId xmlns:a16="http://schemas.microsoft.com/office/drawing/2014/main" id="{114D50B3-C896-4D83-80C9-5896362E4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72" name="Picture 14">
          <a:extLst>
            <a:ext uri="{FF2B5EF4-FFF2-40B4-BE49-F238E27FC236}">
              <a16:creationId xmlns:a16="http://schemas.microsoft.com/office/drawing/2014/main" id="{F6B2D368-DFC1-45DB-B0A7-9D77D5DEF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73" name="Picture 15">
          <a:extLst>
            <a:ext uri="{FF2B5EF4-FFF2-40B4-BE49-F238E27FC236}">
              <a16:creationId xmlns:a16="http://schemas.microsoft.com/office/drawing/2014/main" id="{304AF282-7C53-4C03-8483-555DA6CC9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74" name="Picture 16">
          <a:extLst>
            <a:ext uri="{FF2B5EF4-FFF2-40B4-BE49-F238E27FC236}">
              <a16:creationId xmlns:a16="http://schemas.microsoft.com/office/drawing/2014/main" id="{27216027-2EDE-48A6-8D9E-BA58FE2F9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75" name="Picture 17">
          <a:extLst>
            <a:ext uri="{FF2B5EF4-FFF2-40B4-BE49-F238E27FC236}">
              <a16:creationId xmlns:a16="http://schemas.microsoft.com/office/drawing/2014/main" id="{772C83FD-B59B-4F16-8CB7-333816FD7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76" name="Picture 18">
          <a:extLst>
            <a:ext uri="{FF2B5EF4-FFF2-40B4-BE49-F238E27FC236}">
              <a16:creationId xmlns:a16="http://schemas.microsoft.com/office/drawing/2014/main" id="{5E0902D6-B7F5-42A4-9992-2716D000C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77" name="Picture 19">
          <a:extLst>
            <a:ext uri="{FF2B5EF4-FFF2-40B4-BE49-F238E27FC236}">
              <a16:creationId xmlns:a16="http://schemas.microsoft.com/office/drawing/2014/main" id="{C004A830-2484-4A64-A56A-A2FB68EC0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78" name="Picture 20">
          <a:extLst>
            <a:ext uri="{FF2B5EF4-FFF2-40B4-BE49-F238E27FC236}">
              <a16:creationId xmlns:a16="http://schemas.microsoft.com/office/drawing/2014/main" id="{917AA656-ED84-4DA8-B15B-B989CAAE6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79" name="Picture 12">
          <a:extLst>
            <a:ext uri="{FF2B5EF4-FFF2-40B4-BE49-F238E27FC236}">
              <a16:creationId xmlns:a16="http://schemas.microsoft.com/office/drawing/2014/main" id="{B036E3C2-9102-4A04-B712-D165E982F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80" name="Picture 13">
          <a:extLst>
            <a:ext uri="{FF2B5EF4-FFF2-40B4-BE49-F238E27FC236}">
              <a16:creationId xmlns:a16="http://schemas.microsoft.com/office/drawing/2014/main" id="{F969754B-5E0B-45B2-9114-960ED981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81" name="Picture 14">
          <a:extLst>
            <a:ext uri="{FF2B5EF4-FFF2-40B4-BE49-F238E27FC236}">
              <a16:creationId xmlns:a16="http://schemas.microsoft.com/office/drawing/2014/main" id="{614A0262-3A76-4B70-85BE-7552BEC22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82" name="Picture 15">
          <a:extLst>
            <a:ext uri="{FF2B5EF4-FFF2-40B4-BE49-F238E27FC236}">
              <a16:creationId xmlns:a16="http://schemas.microsoft.com/office/drawing/2014/main" id="{8216B971-637A-4EF9-98E4-072AFB2D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83" name="Picture 16">
          <a:extLst>
            <a:ext uri="{FF2B5EF4-FFF2-40B4-BE49-F238E27FC236}">
              <a16:creationId xmlns:a16="http://schemas.microsoft.com/office/drawing/2014/main" id="{BA99AA9A-4634-4316-8B53-5AB2513F8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84" name="Picture 17">
          <a:extLst>
            <a:ext uri="{FF2B5EF4-FFF2-40B4-BE49-F238E27FC236}">
              <a16:creationId xmlns:a16="http://schemas.microsoft.com/office/drawing/2014/main" id="{CC7A056C-6A1D-42B6-BDB3-D26BD8B46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85" name="Picture 18">
          <a:extLst>
            <a:ext uri="{FF2B5EF4-FFF2-40B4-BE49-F238E27FC236}">
              <a16:creationId xmlns:a16="http://schemas.microsoft.com/office/drawing/2014/main" id="{DCE8D88C-599D-43B9-BD14-4CA089651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86" name="Picture 19">
          <a:extLst>
            <a:ext uri="{FF2B5EF4-FFF2-40B4-BE49-F238E27FC236}">
              <a16:creationId xmlns:a16="http://schemas.microsoft.com/office/drawing/2014/main" id="{3E20062F-E6F4-413F-96BA-B10B441B0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87" name="Picture 20">
          <a:extLst>
            <a:ext uri="{FF2B5EF4-FFF2-40B4-BE49-F238E27FC236}">
              <a16:creationId xmlns:a16="http://schemas.microsoft.com/office/drawing/2014/main" id="{91A7CEF2-502D-47F0-80B7-DA8ECD451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688" name="Picture 21">
          <a:extLst>
            <a:ext uri="{FF2B5EF4-FFF2-40B4-BE49-F238E27FC236}">
              <a16:creationId xmlns:a16="http://schemas.microsoft.com/office/drawing/2014/main" id="{D9350952-705E-4595-808C-D42D70644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689" name="Picture 23">
          <a:extLst>
            <a:ext uri="{FF2B5EF4-FFF2-40B4-BE49-F238E27FC236}">
              <a16:creationId xmlns:a16="http://schemas.microsoft.com/office/drawing/2014/main" id="{6497A691-8E02-4BFF-8937-98D3E7862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690" name="Picture 24">
          <a:extLst>
            <a:ext uri="{FF2B5EF4-FFF2-40B4-BE49-F238E27FC236}">
              <a16:creationId xmlns:a16="http://schemas.microsoft.com/office/drawing/2014/main" id="{8C95BA1E-EE24-42CF-B028-C707BC9C9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691" name="Picture 25">
          <a:extLst>
            <a:ext uri="{FF2B5EF4-FFF2-40B4-BE49-F238E27FC236}">
              <a16:creationId xmlns:a16="http://schemas.microsoft.com/office/drawing/2014/main" id="{FCBF1EB7-BFA3-4D23-9370-EE92D299E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692" name="Picture 26">
          <a:extLst>
            <a:ext uri="{FF2B5EF4-FFF2-40B4-BE49-F238E27FC236}">
              <a16:creationId xmlns:a16="http://schemas.microsoft.com/office/drawing/2014/main" id="{A46CB6E3-14E4-4174-A93D-0D0D0671A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693" name="Picture 27">
          <a:extLst>
            <a:ext uri="{FF2B5EF4-FFF2-40B4-BE49-F238E27FC236}">
              <a16:creationId xmlns:a16="http://schemas.microsoft.com/office/drawing/2014/main" id="{219BEF05-BE93-473F-A2B7-A090DD650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694" name="Picture 28">
          <a:extLst>
            <a:ext uri="{FF2B5EF4-FFF2-40B4-BE49-F238E27FC236}">
              <a16:creationId xmlns:a16="http://schemas.microsoft.com/office/drawing/2014/main" id="{2092D18A-23E5-461B-91FF-040991474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695" name="Picture 29">
          <a:extLst>
            <a:ext uri="{FF2B5EF4-FFF2-40B4-BE49-F238E27FC236}">
              <a16:creationId xmlns:a16="http://schemas.microsoft.com/office/drawing/2014/main" id="{FA46EC03-2356-4579-9664-867D45718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696" name="Picture 30">
          <a:extLst>
            <a:ext uri="{FF2B5EF4-FFF2-40B4-BE49-F238E27FC236}">
              <a16:creationId xmlns:a16="http://schemas.microsoft.com/office/drawing/2014/main" id="{E36FB4C6-A026-4FC6-8787-B9C5D27F7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697" name="Picture 31">
          <a:extLst>
            <a:ext uri="{FF2B5EF4-FFF2-40B4-BE49-F238E27FC236}">
              <a16:creationId xmlns:a16="http://schemas.microsoft.com/office/drawing/2014/main" id="{3D8897F1-9BB0-4DEA-982F-7EE298ADF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698" name="Picture 32">
          <a:extLst>
            <a:ext uri="{FF2B5EF4-FFF2-40B4-BE49-F238E27FC236}">
              <a16:creationId xmlns:a16="http://schemas.microsoft.com/office/drawing/2014/main" id="{7B49D178-E36A-4195-B0B3-BF336AFD7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699" name="Picture 21">
          <a:extLst>
            <a:ext uri="{FF2B5EF4-FFF2-40B4-BE49-F238E27FC236}">
              <a16:creationId xmlns:a16="http://schemas.microsoft.com/office/drawing/2014/main" id="{FD214B89-2327-4D16-B4F8-B67A1C742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00" name="Picture 21">
          <a:extLst>
            <a:ext uri="{FF2B5EF4-FFF2-40B4-BE49-F238E27FC236}">
              <a16:creationId xmlns:a16="http://schemas.microsoft.com/office/drawing/2014/main" id="{7C5BA9C4-33EF-4661-B3EB-484EBFC3C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01" name="Picture 32">
          <a:extLst>
            <a:ext uri="{FF2B5EF4-FFF2-40B4-BE49-F238E27FC236}">
              <a16:creationId xmlns:a16="http://schemas.microsoft.com/office/drawing/2014/main" id="{504C14DF-1CFA-44E2-9296-C243EAFDA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702" name="Picture 12">
          <a:extLst>
            <a:ext uri="{FF2B5EF4-FFF2-40B4-BE49-F238E27FC236}">
              <a16:creationId xmlns:a16="http://schemas.microsoft.com/office/drawing/2014/main" id="{847DD905-2EC6-44F5-8C1F-A8A6FC2E4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703" name="Picture 13">
          <a:extLst>
            <a:ext uri="{FF2B5EF4-FFF2-40B4-BE49-F238E27FC236}">
              <a16:creationId xmlns:a16="http://schemas.microsoft.com/office/drawing/2014/main" id="{9372B464-3563-4F8B-AF1F-2217CC656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704" name="Picture 14">
          <a:extLst>
            <a:ext uri="{FF2B5EF4-FFF2-40B4-BE49-F238E27FC236}">
              <a16:creationId xmlns:a16="http://schemas.microsoft.com/office/drawing/2014/main" id="{101A5331-5887-4867-B15F-2AB456E76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705" name="Picture 15">
          <a:extLst>
            <a:ext uri="{FF2B5EF4-FFF2-40B4-BE49-F238E27FC236}">
              <a16:creationId xmlns:a16="http://schemas.microsoft.com/office/drawing/2014/main" id="{FD137B86-4A25-40E3-AFB9-491966F7A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706" name="Picture 16">
          <a:extLst>
            <a:ext uri="{FF2B5EF4-FFF2-40B4-BE49-F238E27FC236}">
              <a16:creationId xmlns:a16="http://schemas.microsoft.com/office/drawing/2014/main" id="{6AC7A7B3-4417-4D5C-863F-C61BC3F3D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707" name="Picture 17">
          <a:extLst>
            <a:ext uri="{FF2B5EF4-FFF2-40B4-BE49-F238E27FC236}">
              <a16:creationId xmlns:a16="http://schemas.microsoft.com/office/drawing/2014/main" id="{D70282EA-332E-4167-ABFF-682C9F976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708" name="Picture 18">
          <a:extLst>
            <a:ext uri="{FF2B5EF4-FFF2-40B4-BE49-F238E27FC236}">
              <a16:creationId xmlns:a16="http://schemas.microsoft.com/office/drawing/2014/main" id="{6D6E649C-7EF7-4469-A21B-507597A67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709" name="Picture 19">
          <a:extLst>
            <a:ext uri="{FF2B5EF4-FFF2-40B4-BE49-F238E27FC236}">
              <a16:creationId xmlns:a16="http://schemas.microsoft.com/office/drawing/2014/main" id="{0AC6FE69-F70B-4FF3-89CA-AD418A81E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710" name="Picture 20">
          <a:extLst>
            <a:ext uri="{FF2B5EF4-FFF2-40B4-BE49-F238E27FC236}">
              <a16:creationId xmlns:a16="http://schemas.microsoft.com/office/drawing/2014/main" id="{E3B8A6E5-CBBA-44C9-ADE4-81DA2462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711" name="Picture 21">
          <a:extLst>
            <a:ext uri="{FF2B5EF4-FFF2-40B4-BE49-F238E27FC236}">
              <a16:creationId xmlns:a16="http://schemas.microsoft.com/office/drawing/2014/main" id="{3F98B09F-86F4-412F-B4B6-38F6C3454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712" name="Picture 12">
          <a:extLst>
            <a:ext uri="{FF2B5EF4-FFF2-40B4-BE49-F238E27FC236}">
              <a16:creationId xmlns:a16="http://schemas.microsoft.com/office/drawing/2014/main" id="{F2AB0985-1BBB-4E03-A408-783977909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713" name="Picture 13">
          <a:extLst>
            <a:ext uri="{FF2B5EF4-FFF2-40B4-BE49-F238E27FC236}">
              <a16:creationId xmlns:a16="http://schemas.microsoft.com/office/drawing/2014/main" id="{4569B9C0-28F5-4CDA-8644-F2A108A4E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714" name="Picture 14">
          <a:extLst>
            <a:ext uri="{FF2B5EF4-FFF2-40B4-BE49-F238E27FC236}">
              <a16:creationId xmlns:a16="http://schemas.microsoft.com/office/drawing/2014/main" id="{528DD442-E142-4B08-811B-20F72DCD1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715" name="Picture 15">
          <a:extLst>
            <a:ext uri="{FF2B5EF4-FFF2-40B4-BE49-F238E27FC236}">
              <a16:creationId xmlns:a16="http://schemas.microsoft.com/office/drawing/2014/main" id="{FC98EB9B-401B-408D-BD66-A43F80610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716" name="Picture 16">
          <a:extLst>
            <a:ext uri="{FF2B5EF4-FFF2-40B4-BE49-F238E27FC236}">
              <a16:creationId xmlns:a16="http://schemas.microsoft.com/office/drawing/2014/main" id="{6C62B301-B4D6-46C6-8B42-9073D2FCE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717" name="Picture 17">
          <a:extLst>
            <a:ext uri="{FF2B5EF4-FFF2-40B4-BE49-F238E27FC236}">
              <a16:creationId xmlns:a16="http://schemas.microsoft.com/office/drawing/2014/main" id="{B012BB21-A1F2-4150-9A4E-3C907CD37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718" name="Picture 18">
          <a:extLst>
            <a:ext uri="{FF2B5EF4-FFF2-40B4-BE49-F238E27FC236}">
              <a16:creationId xmlns:a16="http://schemas.microsoft.com/office/drawing/2014/main" id="{A36401C6-D679-4455-8D5B-BD76CE7D7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719" name="Picture 19">
          <a:extLst>
            <a:ext uri="{FF2B5EF4-FFF2-40B4-BE49-F238E27FC236}">
              <a16:creationId xmlns:a16="http://schemas.microsoft.com/office/drawing/2014/main" id="{6F2EBD0A-3ADF-4856-9949-D50FB289A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720" name="Picture 20">
          <a:extLst>
            <a:ext uri="{FF2B5EF4-FFF2-40B4-BE49-F238E27FC236}">
              <a16:creationId xmlns:a16="http://schemas.microsoft.com/office/drawing/2014/main" id="{3F179208-1B0D-483E-ADC9-62ECAF184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721" name="Picture 21">
          <a:extLst>
            <a:ext uri="{FF2B5EF4-FFF2-40B4-BE49-F238E27FC236}">
              <a16:creationId xmlns:a16="http://schemas.microsoft.com/office/drawing/2014/main" id="{8017BCE5-552B-4696-877C-C47E4992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722" name="Picture 23">
          <a:extLst>
            <a:ext uri="{FF2B5EF4-FFF2-40B4-BE49-F238E27FC236}">
              <a16:creationId xmlns:a16="http://schemas.microsoft.com/office/drawing/2014/main" id="{FDB6BD01-78D2-4E7D-AE97-C50959573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723" name="Picture 24">
          <a:extLst>
            <a:ext uri="{FF2B5EF4-FFF2-40B4-BE49-F238E27FC236}">
              <a16:creationId xmlns:a16="http://schemas.microsoft.com/office/drawing/2014/main" id="{2EE9C5C7-8EA8-4B8A-B720-9A0AA4880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724" name="Picture 25">
          <a:extLst>
            <a:ext uri="{FF2B5EF4-FFF2-40B4-BE49-F238E27FC236}">
              <a16:creationId xmlns:a16="http://schemas.microsoft.com/office/drawing/2014/main" id="{C5B733A5-2176-46AB-A4B2-9348CF401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725" name="Picture 26">
          <a:extLst>
            <a:ext uri="{FF2B5EF4-FFF2-40B4-BE49-F238E27FC236}">
              <a16:creationId xmlns:a16="http://schemas.microsoft.com/office/drawing/2014/main" id="{34AA8F70-FE89-481C-BAFD-145A466CC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726" name="Picture 27">
          <a:extLst>
            <a:ext uri="{FF2B5EF4-FFF2-40B4-BE49-F238E27FC236}">
              <a16:creationId xmlns:a16="http://schemas.microsoft.com/office/drawing/2014/main" id="{FF1FDA25-BA66-44C3-910C-BFADF4D95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727" name="Picture 28">
          <a:extLst>
            <a:ext uri="{FF2B5EF4-FFF2-40B4-BE49-F238E27FC236}">
              <a16:creationId xmlns:a16="http://schemas.microsoft.com/office/drawing/2014/main" id="{173DC3B9-201D-4764-A2F0-D75C0BE2E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728" name="Picture 29">
          <a:extLst>
            <a:ext uri="{FF2B5EF4-FFF2-40B4-BE49-F238E27FC236}">
              <a16:creationId xmlns:a16="http://schemas.microsoft.com/office/drawing/2014/main" id="{61F28C4C-E3BE-41F3-BCA0-4677CA529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729" name="Picture 30">
          <a:extLst>
            <a:ext uri="{FF2B5EF4-FFF2-40B4-BE49-F238E27FC236}">
              <a16:creationId xmlns:a16="http://schemas.microsoft.com/office/drawing/2014/main" id="{FE532B7A-0259-4BE9-844F-B7E7B5ED8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730" name="Picture 31">
          <a:extLst>
            <a:ext uri="{FF2B5EF4-FFF2-40B4-BE49-F238E27FC236}">
              <a16:creationId xmlns:a16="http://schemas.microsoft.com/office/drawing/2014/main" id="{79095272-E59F-4F1F-B646-5D5030A0C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731" name="Picture 32">
          <a:extLst>
            <a:ext uri="{FF2B5EF4-FFF2-40B4-BE49-F238E27FC236}">
              <a16:creationId xmlns:a16="http://schemas.microsoft.com/office/drawing/2014/main" id="{1D714912-0128-4544-9628-9723472C4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32" name="Picture 21">
          <a:extLst>
            <a:ext uri="{FF2B5EF4-FFF2-40B4-BE49-F238E27FC236}">
              <a16:creationId xmlns:a16="http://schemas.microsoft.com/office/drawing/2014/main" id="{5E4A4DB0-EFAF-49B0-BBB2-B8F8F4D5C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33" name="Picture 21">
          <a:extLst>
            <a:ext uri="{FF2B5EF4-FFF2-40B4-BE49-F238E27FC236}">
              <a16:creationId xmlns:a16="http://schemas.microsoft.com/office/drawing/2014/main" id="{C8161325-34DE-401F-8D14-8E70A28A0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34" name="Picture 32">
          <a:extLst>
            <a:ext uri="{FF2B5EF4-FFF2-40B4-BE49-F238E27FC236}">
              <a16:creationId xmlns:a16="http://schemas.microsoft.com/office/drawing/2014/main" id="{D19AEFA0-CA2A-4AB4-B15A-2B4E82300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735" name="Picture 12">
          <a:extLst>
            <a:ext uri="{FF2B5EF4-FFF2-40B4-BE49-F238E27FC236}">
              <a16:creationId xmlns:a16="http://schemas.microsoft.com/office/drawing/2014/main" id="{3E67E286-220B-456A-9C79-60D065A2D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736" name="Picture 13">
          <a:extLst>
            <a:ext uri="{FF2B5EF4-FFF2-40B4-BE49-F238E27FC236}">
              <a16:creationId xmlns:a16="http://schemas.microsoft.com/office/drawing/2014/main" id="{8E38DF1C-F9F3-40DF-9B03-824786669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737" name="Picture 14">
          <a:extLst>
            <a:ext uri="{FF2B5EF4-FFF2-40B4-BE49-F238E27FC236}">
              <a16:creationId xmlns:a16="http://schemas.microsoft.com/office/drawing/2014/main" id="{59168A76-86BF-45A3-B85F-C43173732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738" name="Picture 15">
          <a:extLst>
            <a:ext uri="{FF2B5EF4-FFF2-40B4-BE49-F238E27FC236}">
              <a16:creationId xmlns:a16="http://schemas.microsoft.com/office/drawing/2014/main" id="{F1B17F88-629B-4A3F-A138-BB47376B0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739" name="Picture 16">
          <a:extLst>
            <a:ext uri="{FF2B5EF4-FFF2-40B4-BE49-F238E27FC236}">
              <a16:creationId xmlns:a16="http://schemas.microsoft.com/office/drawing/2014/main" id="{6B67B14E-204E-42F7-9290-D0A5BFF60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740" name="Picture 17">
          <a:extLst>
            <a:ext uri="{FF2B5EF4-FFF2-40B4-BE49-F238E27FC236}">
              <a16:creationId xmlns:a16="http://schemas.microsoft.com/office/drawing/2014/main" id="{052FCDC3-6395-4BB8-8D0C-19A8B9979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741" name="Picture 18">
          <a:extLst>
            <a:ext uri="{FF2B5EF4-FFF2-40B4-BE49-F238E27FC236}">
              <a16:creationId xmlns:a16="http://schemas.microsoft.com/office/drawing/2014/main" id="{62F90500-E116-4DA4-AF19-AAE5B3037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742" name="Picture 19">
          <a:extLst>
            <a:ext uri="{FF2B5EF4-FFF2-40B4-BE49-F238E27FC236}">
              <a16:creationId xmlns:a16="http://schemas.microsoft.com/office/drawing/2014/main" id="{1F7FAFF6-6054-478D-AF25-E6C6E3A6A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743" name="Picture 20">
          <a:extLst>
            <a:ext uri="{FF2B5EF4-FFF2-40B4-BE49-F238E27FC236}">
              <a16:creationId xmlns:a16="http://schemas.microsoft.com/office/drawing/2014/main" id="{ED0E9B8A-7849-46C2-87A5-22378B246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744" name="Picture 12">
          <a:extLst>
            <a:ext uri="{FF2B5EF4-FFF2-40B4-BE49-F238E27FC236}">
              <a16:creationId xmlns:a16="http://schemas.microsoft.com/office/drawing/2014/main" id="{E18F3AC5-772F-4A2C-B03B-7BB67CCB9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745" name="Picture 13">
          <a:extLst>
            <a:ext uri="{FF2B5EF4-FFF2-40B4-BE49-F238E27FC236}">
              <a16:creationId xmlns:a16="http://schemas.microsoft.com/office/drawing/2014/main" id="{36AB1C9A-495C-4D68-AD1F-5E2B9A6EE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746" name="Picture 14">
          <a:extLst>
            <a:ext uri="{FF2B5EF4-FFF2-40B4-BE49-F238E27FC236}">
              <a16:creationId xmlns:a16="http://schemas.microsoft.com/office/drawing/2014/main" id="{B143F6B8-EE81-41B2-B76D-3E8E38F71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747" name="Picture 15">
          <a:extLst>
            <a:ext uri="{FF2B5EF4-FFF2-40B4-BE49-F238E27FC236}">
              <a16:creationId xmlns:a16="http://schemas.microsoft.com/office/drawing/2014/main" id="{F235D9DD-5649-4638-8081-B31366D67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748" name="Picture 16">
          <a:extLst>
            <a:ext uri="{FF2B5EF4-FFF2-40B4-BE49-F238E27FC236}">
              <a16:creationId xmlns:a16="http://schemas.microsoft.com/office/drawing/2014/main" id="{EADD42E6-3000-400B-8E27-7395027A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749" name="Picture 17">
          <a:extLst>
            <a:ext uri="{FF2B5EF4-FFF2-40B4-BE49-F238E27FC236}">
              <a16:creationId xmlns:a16="http://schemas.microsoft.com/office/drawing/2014/main" id="{20315B0E-A026-405C-A368-64910FDB4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750" name="Picture 18">
          <a:extLst>
            <a:ext uri="{FF2B5EF4-FFF2-40B4-BE49-F238E27FC236}">
              <a16:creationId xmlns:a16="http://schemas.microsoft.com/office/drawing/2014/main" id="{7A51D764-F3B9-45EE-9195-6FF6FD039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751" name="Picture 19">
          <a:extLst>
            <a:ext uri="{FF2B5EF4-FFF2-40B4-BE49-F238E27FC236}">
              <a16:creationId xmlns:a16="http://schemas.microsoft.com/office/drawing/2014/main" id="{FF4A358F-7BE8-4C5B-B164-392ABFD51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752" name="Picture 20">
          <a:extLst>
            <a:ext uri="{FF2B5EF4-FFF2-40B4-BE49-F238E27FC236}">
              <a16:creationId xmlns:a16="http://schemas.microsoft.com/office/drawing/2014/main" id="{44561579-0921-47D3-9FCA-339CE04A2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753" name="Picture 23">
          <a:extLst>
            <a:ext uri="{FF2B5EF4-FFF2-40B4-BE49-F238E27FC236}">
              <a16:creationId xmlns:a16="http://schemas.microsoft.com/office/drawing/2014/main" id="{F4278995-D079-4252-BE73-E1AB31878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754" name="Picture 24">
          <a:extLst>
            <a:ext uri="{FF2B5EF4-FFF2-40B4-BE49-F238E27FC236}">
              <a16:creationId xmlns:a16="http://schemas.microsoft.com/office/drawing/2014/main" id="{F0F22665-047B-44A2-B6B9-885844909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755" name="Picture 25">
          <a:extLst>
            <a:ext uri="{FF2B5EF4-FFF2-40B4-BE49-F238E27FC236}">
              <a16:creationId xmlns:a16="http://schemas.microsoft.com/office/drawing/2014/main" id="{B841C805-F917-48F6-822C-02B1C6575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756" name="Picture 26">
          <a:extLst>
            <a:ext uri="{FF2B5EF4-FFF2-40B4-BE49-F238E27FC236}">
              <a16:creationId xmlns:a16="http://schemas.microsoft.com/office/drawing/2014/main" id="{4BBCDC8A-51E6-49F6-8660-96477B95F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757" name="Picture 27">
          <a:extLst>
            <a:ext uri="{FF2B5EF4-FFF2-40B4-BE49-F238E27FC236}">
              <a16:creationId xmlns:a16="http://schemas.microsoft.com/office/drawing/2014/main" id="{6D769C13-A8FC-4D88-A5CE-A53FC07B4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758" name="Picture 28">
          <a:extLst>
            <a:ext uri="{FF2B5EF4-FFF2-40B4-BE49-F238E27FC236}">
              <a16:creationId xmlns:a16="http://schemas.microsoft.com/office/drawing/2014/main" id="{01B49405-0362-4681-B8BD-A9FE3CEF9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759" name="Picture 29">
          <a:extLst>
            <a:ext uri="{FF2B5EF4-FFF2-40B4-BE49-F238E27FC236}">
              <a16:creationId xmlns:a16="http://schemas.microsoft.com/office/drawing/2014/main" id="{4DDDD608-A3EC-4574-82F6-8C6CFC5FF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760" name="Picture 30">
          <a:extLst>
            <a:ext uri="{FF2B5EF4-FFF2-40B4-BE49-F238E27FC236}">
              <a16:creationId xmlns:a16="http://schemas.microsoft.com/office/drawing/2014/main" id="{A02C5B50-9DA8-431D-9FCB-853BAAE05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761" name="Picture 31">
          <a:extLst>
            <a:ext uri="{FF2B5EF4-FFF2-40B4-BE49-F238E27FC236}">
              <a16:creationId xmlns:a16="http://schemas.microsoft.com/office/drawing/2014/main" id="{8F0EFC35-2BA6-4EB5-A32D-F79AD7DF9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762" name="Picture 32">
          <a:extLst>
            <a:ext uri="{FF2B5EF4-FFF2-40B4-BE49-F238E27FC236}">
              <a16:creationId xmlns:a16="http://schemas.microsoft.com/office/drawing/2014/main" id="{08CFCB38-FC2F-452D-A011-A0A5F6770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63" name="Picture 21">
          <a:extLst>
            <a:ext uri="{FF2B5EF4-FFF2-40B4-BE49-F238E27FC236}">
              <a16:creationId xmlns:a16="http://schemas.microsoft.com/office/drawing/2014/main" id="{FB03F0EB-0C3D-4A9D-BC81-8FE07FD74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64" name="Picture 21">
          <a:extLst>
            <a:ext uri="{FF2B5EF4-FFF2-40B4-BE49-F238E27FC236}">
              <a16:creationId xmlns:a16="http://schemas.microsoft.com/office/drawing/2014/main" id="{A97ACDE2-9B57-48F2-A128-015A46957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765" name="Picture 32">
          <a:extLst>
            <a:ext uri="{FF2B5EF4-FFF2-40B4-BE49-F238E27FC236}">
              <a16:creationId xmlns:a16="http://schemas.microsoft.com/office/drawing/2014/main" id="{49CDD397-083C-4970-9DD3-F351A0A8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766" name="Picture 12">
          <a:extLst>
            <a:ext uri="{FF2B5EF4-FFF2-40B4-BE49-F238E27FC236}">
              <a16:creationId xmlns:a16="http://schemas.microsoft.com/office/drawing/2014/main" id="{8178CA9D-5761-4EF4-BF88-BB8F4B141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767" name="Picture 13">
          <a:extLst>
            <a:ext uri="{FF2B5EF4-FFF2-40B4-BE49-F238E27FC236}">
              <a16:creationId xmlns:a16="http://schemas.microsoft.com/office/drawing/2014/main" id="{60228284-9078-4427-90C4-939FA149E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768" name="Picture 14">
          <a:extLst>
            <a:ext uri="{FF2B5EF4-FFF2-40B4-BE49-F238E27FC236}">
              <a16:creationId xmlns:a16="http://schemas.microsoft.com/office/drawing/2014/main" id="{0919631C-AA1C-4A59-B4B8-AF19D6D4A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769" name="Picture 15">
          <a:extLst>
            <a:ext uri="{FF2B5EF4-FFF2-40B4-BE49-F238E27FC236}">
              <a16:creationId xmlns:a16="http://schemas.microsoft.com/office/drawing/2014/main" id="{82CBBE6E-0D0E-4E1D-B595-9185C569F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770" name="Picture 16">
          <a:extLst>
            <a:ext uri="{FF2B5EF4-FFF2-40B4-BE49-F238E27FC236}">
              <a16:creationId xmlns:a16="http://schemas.microsoft.com/office/drawing/2014/main" id="{4F1B2389-6EA9-47FB-BEFF-EF06E2AA8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771" name="Picture 17">
          <a:extLst>
            <a:ext uri="{FF2B5EF4-FFF2-40B4-BE49-F238E27FC236}">
              <a16:creationId xmlns:a16="http://schemas.microsoft.com/office/drawing/2014/main" id="{D5B01F04-02BE-4421-9F88-EEB0FE807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772" name="Picture 18">
          <a:extLst>
            <a:ext uri="{FF2B5EF4-FFF2-40B4-BE49-F238E27FC236}">
              <a16:creationId xmlns:a16="http://schemas.microsoft.com/office/drawing/2014/main" id="{F781BBB1-2727-4F83-84B9-7303960B4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773" name="Picture 19">
          <a:extLst>
            <a:ext uri="{FF2B5EF4-FFF2-40B4-BE49-F238E27FC236}">
              <a16:creationId xmlns:a16="http://schemas.microsoft.com/office/drawing/2014/main" id="{FDA6C10A-2D7B-4266-A6F2-183EF69F4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774" name="Picture 20">
          <a:extLst>
            <a:ext uri="{FF2B5EF4-FFF2-40B4-BE49-F238E27FC236}">
              <a16:creationId xmlns:a16="http://schemas.microsoft.com/office/drawing/2014/main" id="{DAC8B6D4-0B48-4E93-822A-65371882F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775" name="Picture 12">
          <a:extLst>
            <a:ext uri="{FF2B5EF4-FFF2-40B4-BE49-F238E27FC236}">
              <a16:creationId xmlns:a16="http://schemas.microsoft.com/office/drawing/2014/main" id="{CABCE93F-0D01-472D-BD4E-403B3DE10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776" name="Picture 13">
          <a:extLst>
            <a:ext uri="{FF2B5EF4-FFF2-40B4-BE49-F238E27FC236}">
              <a16:creationId xmlns:a16="http://schemas.microsoft.com/office/drawing/2014/main" id="{B2EF5435-3119-4FB1-8BF5-B1DAB6A75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777" name="Picture 14">
          <a:extLst>
            <a:ext uri="{FF2B5EF4-FFF2-40B4-BE49-F238E27FC236}">
              <a16:creationId xmlns:a16="http://schemas.microsoft.com/office/drawing/2014/main" id="{A8BFC53B-4947-426C-825C-9788E6AC3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778" name="Picture 15">
          <a:extLst>
            <a:ext uri="{FF2B5EF4-FFF2-40B4-BE49-F238E27FC236}">
              <a16:creationId xmlns:a16="http://schemas.microsoft.com/office/drawing/2014/main" id="{17C78CCB-16BE-4F65-8DED-DA354B7C8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779" name="Picture 16">
          <a:extLst>
            <a:ext uri="{FF2B5EF4-FFF2-40B4-BE49-F238E27FC236}">
              <a16:creationId xmlns:a16="http://schemas.microsoft.com/office/drawing/2014/main" id="{782DA25E-DF31-4599-8F00-8159A0EEF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780" name="Picture 17">
          <a:extLst>
            <a:ext uri="{FF2B5EF4-FFF2-40B4-BE49-F238E27FC236}">
              <a16:creationId xmlns:a16="http://schemas.microsoft.com/office/drawing/2014/main" id="{F57EFCC7-5016-4D3A-B981-816030068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781" name="Picture 18">
          <a:extLst>
            <a:ext uri="{FF2B5EF4-FFF2-40B4-BE49-F238E27FC236}">
              <a16:creationId xmlns:a16="http://schemas.microsoft.com/office/drawing/2014/main" id="{FF1AFE56-7766-4FD2-9F66-70DEC6182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782" name="Picture 19">
          <a:extLst>
            <a:ext uri="{FF2B5EF4-FFF2-40B4-BE49-F238E27FC236}">
              <a16:creationId xmlns:a16="http://schemas.microsoft.com/office/drawing/2014/main" id="{3ED02296-F99F-45E3-B9B8-CE00B680A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783" name="Picture 20">
          <a:extLst>
            <a:ext uri="{FF2B5EF4-FFF2-40B4-BE49-F238E27FC236}">
              <a16:creationId xmlns:a16="http://schemas.microsoft.com/office/drawing/2014/main" id="{5D958D13-F8BF-41E4-AF07-4C2363C40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784" name="Picture 23">
          <a:extLst>
            <a:ext uri="{FF2B5EF4-FFF2-40B4-BE49-F238E27FC236}">
              <a16:creationId xmlns:a16="http://schemas.microsoft.com/office/drawing/2014/main" id="{B1B7D995-3E9C-4C0C-855A-BF14B95F8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785" name="Picture 24">
          <a:extLst>
            <a:ext uri="{FF2B5EF4-FFF2-40B4-BE49-F238E27FC236}">
              <a16:creationId xmlns:a16="http://schemas.microsoft.com/office/drawing/2014/main" id="{5F108FEA-C15C-4C72-8D59-DEDA63358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786" name="Picture 25">
          <a:extLst>
            <a:ext uri="{FF2B5EF4-FFF2-40B4-BE49-F238E27FC236}">
              <a16:creationId xmlns:a16="http://schemas.microsoft.com/office/drawing/2014/main" id="{03C42CA4-6652-4E71-9B24-17BE7311F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787" name="Picture 26">
          <a:extLst>
            <a:ext uri="{FF2B5EF4-FFF2-40B4-BE49-F238E27FC236}">
              <a16:creationId xmlns:a16="http://schemas.microsoft.com/office/drawing/2014/main" id="{9434D224-B15D-4C5B-94B6-D970CD422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788" name="Picture 27">
          <a:extLst>
            <a:ext uri="{FF2B5EF4-FFF2-40B4-BE49-F238E27FC236}">
              <a16:creationId xmlns:a16="http://schemas.microsoft.com/office/drawing/2014/main" id="{4F3DC59D-B9BD-48B6-931C-9AA8F926C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789" name="Picture 28">
          <a:extLst>
            <a:ext uri="{FF2B5EF4-FFF2-40B4-BE49-F238E27FC236}">
              <a16:creationId xmlns:a16="http://schemas.microsoft.com/office/drawing/2014/main" id="{7BA8A754-FD0E-449B-931E-89395501E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790" name="Picture 29">
          <a:extLst>
            <a:ext uri="{FF2B5EF4-FFF2-40B4-BE49-F238E27FC236}">
              <a16:creationId xmlns:a16="http://schemas.microsoft.com/office/drawing/2014/main" id="{391BCFE4-0F23-4A58-BFDE-E536E6EC0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791" name="Picture 30">
          <a:extLst>
            <a:ext uri="{FF2B5EF4-FFF2-40B4-BE49-F238E27FC236}">
              <a16:creationId xmlns:a16="http://schemas.microsoft.com/office/drawing/2014/main" id="{2DB29238-3E12-46E0-9148-364B96192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792" name="Picture 31">
          <a:extLst>
            <a:ext uri="{FF2B5EF4-FFF2-40B4-BE49-F238E27FC236}">
              <a16:creationId xmlns:a16="http://schemas.microsoft.com/office/drawing/2014/main" id="{C910A290-4683-41F3-9BCE-5861CE9E4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4793" name="Picture 32">
          <a:extLst>
            <a:ext uri="{FF2B5EF4-FFF2-40B4-BE49-F238E27FC236}">
              <a16:creationId xmlns:a16="http://schemas.microsoft.com/office/drawing/2014/main" id="{F1F43FC6-2AD5-49D4-9774-7284C7DC4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794" name="Picture 21">
          <a:extLst>
            <a:ext uri="{FF2B5EF4-FFF2-40B4-BE49-F238E27FC236}">
              <a16:creationId xmlns:a16="http://schemas.microsoft.com/office/drawing/2014/main" id="{C1547A0A-0E57-4B97-A4E4-07C51A1EC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795" name="Picture 21">
          <a:extLst>
            <a:ext uri="{FF2B5EF4-FFF2-40B4-BE49-F238E27FC236}">
              <a16:creationId xmlns:a16="http://schemas.microsoft.com/office/drawing/2014/main" id="{8CF6B32E-8C61-4858-BFA3-641E36116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796" name="Picture 32">
          <a:extLst>
            <a:ext uri="{FF2B5EF4-FFF2-40B4-BE49-F238E27FC236}">
              <a16:creationId xmlns:a16="http://schemas.microsoft.com/office/drawing/2014/main" id="{03BEB9DB-D0D8-4148-8274-E55E7EABB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797" name="Picture 12">
          <a:extLst>
            <a:ext uri="{FF2B5EF4-FFF2-40B4-BE49-F238E27FC236}">
              <a16:creationId xmlns:a16="http://schemas.microsoft.com/office/drawing/2014/main" id="{E93C083B-6B92-4B56-BDAD-193B5959C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798" name="Picture 13">
          <a:extLst>
            <a:ext uri="{FF2B5EF4-FFF2-40B4-BE49-F238E27FC236}">
              <a16:creationId xmlns:a16="http://schemas.microsoft.com/office/drawing/2014/main" id="{F7F348CB-FE86-4D31-82F9-585EEE28E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799" name="Picture 14">
          <a:extLst>
            <a:ext uri="{FF2B5EF4-FFF2-40B4-BE49-F238E27FC236}">
              <a16:creationId xmlns:a16="http://schemas.microsoft.com/office/drawing/2014/main" id="{55F57E84-976B-4F07-ACC7-FBF3D5E45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800" name="Picture 15">
          <a:extLst>
            <a:ext uri="{FF2B5EF4-FFF2-40B4-BE49-F238E27FC236}">
              <a16:creationId xmlns:a16="http://schemas.microsoft.com/office/drawing/2014/main" id="{F55DFB52-A1D2-49C1-9130-1D6F51C58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801" name="Picture 16">
          <a:extLst>
            <a:ext uri="{FF2B5EF4-FFF2-40B4-BE49-F238E27FC236}">
              <a16:creationId xmlns:a16="http://schemas.microsoft.com/office/drawing/2014/main" id="{80AB9849-6176-4D94-9923-7A6C51727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802" name="Picture 17">
          <a:extLst>
            <a:ext uri="{FF2B5EF4-FFF2-40B4-BE49-F238E27FC236}">
              <a16:creationId xmlns:a16="http://schemas.microsoft.com/office/drawing/2014/main" id="{DD18CB7F-4E21-4E19-9018-91D8DF902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803" name="Picture 18">
          <a:extLst>
            <a:ext uri="{FF2B5EF4-FFF2-40B4-BE49-F238E27FC236}">
              <a16:creationId xmlns:a16="http://schemas.microsoft.com/office/drawing/2014/main" id="{A5BFC497-67D6-4908-A6BC-32F604BDE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804" name="Picture 19">
          <a:extLst>
            <a:ext uri="{FF2B5EF4-FFF2-40B4-BE49-F238E27FC236}">
              <a16:creationId xmlns:a16="http://schemas.microsoft.com/office/drawing/2014/main" id="{A54306DE-5B4A-45BE-8755-CBEC54A5D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805" name="Picture 20">
          <a:extLst>
            <a:ext uri="{FF2B5EF4-FFF2-40B4-BE49-F238E27FC236}">
              <a16:creationId xmlns:a16="http://schemas.microsoft.com/office/drawing/2014/main" id="{10797E5B-543E-48F4-BB04-1D84DE3DA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806" name="Picture 12">
          <a:extLst>
            <a:ext uri="{FF2B5EF4-FFF2-40B4-BE49-F238E27FC236}">
              <a16:creationId xmlns:a16="http://schemas.microsoft.com/office/drawing/2014/main" id="{E3352C0A-0E82-4CFE-A67D-ABA78BCC5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807" name="Picture 13">
          <a:extLst>
            <a:ext uri="{FF2B5EF4-FFF2-40B4-BE49-F238E27FC236}">
              <a16:creationId xmlns:a16="http://schemas.microsoft.com/office/drawing/2014/main" id="{65750BF6-2C2B-4B10-B05A-2C2210DC5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808" name="Picture 14">
          <a:extLst>
            <a:ext uri="{FF2B5EF4-FFF2-40B4-BE49-F238E27FC236}">
              <a16:creationId xmlns:a16="http://schemas.microsoft.com/office/drawing/2014/main" id="{6F5DC008-F9ED-4254-B5E1-50D7C7E85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809" name="Picture 15">
          <a:extLst>
            <a:ext uri="{FF2B5EF4-FFF2-40B4-BE49-F238E27FC236}">
              <a16:creationId xmlns:a16="http://schemas.microsoft.com/office/drawing/2014/main" id="{78662BE0-1137-4F72-A269-288961FC7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810" name="Picture 16">
          <a:extLst>
            <a:ext uri="{FF2B5EF4-FFF2-40B4-BE49-F238E27FC236}">
              <a16:creationId xmlns:a16="http://schemas.microsoft.com/office/drawing/2014/main" id="{7533C44B-E493-40D5-9E06-B1BDB0C7C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811" name="Picture 17">
          <a:extLst>
            <a:ext uri="{FF2B5EF4-FFF2-40B4-BE49-F238E27FC236}">
              <a16:creationId xmlns:a16="http://schemas.microsoft.com/office/drawing/2014/main" id="{179B339A-3F3A-45E6-86DF-9F8D08560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812" name="Picture 18">
          <a:extLst>
            <a:ext uri="{FF2B5EF4-FFF2-40B4-BE49-F238E27FC236}">
              <a16:creationId xmlns:a16="http://schemas.microsoft.com/office/drawing/2014/main" id="{DB2B1556-9A7E-4630-82BB-3B5BAE972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813" name="Picture 19">
          <a:extLst>
            <a:ext uri="{FF2B5EF4-FFF2-40B4-BE49-F238E27FC236}">
              <a16:creationId xmlns:a16="http://schemas.microsoft.com/office/drawing/2014/main" id="{92C73096-86F2-4D7C-B4C1-5917652E7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814" name="Picture 20">
          <a:extLst>
            <a:ext uri="{FF2B5EF4-FFF2-40B4-BE49-F238E27FC236}">
              <a16:creationId xmlns:a16="http://schemas.microsoft.com/office/drawing/2014/main" id="{4A8FCF32-9C6A-41C6-91EB-9F8FB7CD3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815" name="Picture 23">
          <a:extLst>
            <a:ext uri="{FF2B5EF4-FFF2-40B4-BE49-F238E27FC236}">
              <a16:creationId xmlns:a16="http://schemas.microsoft.com/office/drawing/2014/main" id="{5B228C1A-B04F-42D0-A9D7-165A34259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816" name="Picture 24">
          <a:extLst>
            <a:ext uri="{FF2B5EF4-FFF2-40B4-BE49-F238E27FC236}">
              <a16:creationId xmlns:a16="http://schemas.microsoft.com/office/drawing/2014/main" id="{6AB18092-B876-49A3-B3C2-A3CB8E085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817" name="Picture 25">
          <a:extLst>
            <a:ext uri="{FF2B5EF4-FFF2-40B4-BE49-F238E27FC236}">
              <a16:creationId xmlns:a16="http://schemas.microsoft.com/office/drawing/2014/main" id="{10039EB6-937B-419A-A027-2B693FA4B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818" name="Picture 26">
          <a:extLst>
            <a:ext uri="{FF2B5EF4-FFF2-40B4-BE49-F238E27FC236}">
              <a16:creationId xmlns:a16="http://schemas.microsoft.com/office/drawing/2014/main" id="{0C46240D-B672-4011-B140-43A23AE6E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819" name="Picture 27">
          <a:extLst>
            <a:ext uri="{FF2B5EF4-FFF2-40B4-BE49-F238E27FC236}">
              <a16:creationId xmlns:a16="http://schemas.microsoft.com/office/drawing/2014/main" id="{A11262B5-19AB-40F6-8552-6C2D94B43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820" name="Picture 28">
          <a:extLst>
            <a:ext uri="{FF2B5EF4-FFF2-40B4-BE49-F238E27FC236}">
              <a16:creationId xmlns:a16="http://schemas.microsoft.com/office/drawing/2014/main" id="{C6DE792E-D153-4160-A099-6D6F918A8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821" name="Picture 29">
          <a:extLst>
            <a:ext uri="{FF2B5EF4-FFF2-40B4-BE49-F238E27FC236}">
              <a16:creationId xmlns:a16="http://schemas.microsoft.com/office/drawing/2014/main" id="{CF8BEF6D-FF61-4218-BAAF-8E9384693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822" name="Picture 30">
          <a:extLst>
            <a:ext uri="{FF2B5EF4-FFF2-40B4-BE49-F238E27FC236}">
              <a16:creationId xmlns:a16="http://schemas.microsoft.com/office/drawing/2014/main" id="{AB934960-573F-452E-93C9-14A3E81C7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823" name="Picture 31">
          <a:extLst>
            <a:ext uri="{FF2B5EF4-FFF2-40B4-BE49-F238E27FC236}">
              <a16:creationId xmlns:a16="http://schemas.microsoft.com/office/drawing/2014/main" id="{6B9978FD-BD7D-4B16-BFBC-F799F24F5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4824" name="Picture 32">
          <a:extLst>
            <a:ext uri="{FF2B5EF4-FFF2-40B4-BE49-F238E27FC236}">
              <a16:creationId xmlns:a16="http://schemas.microsoft.com/office/drawing/2014/main" id="{33FC4D4D-0B8A-412B-8C6E-43238BE57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825" name="Picture 21">
          <a:extLst>
            <a:ext uri="{FF2B5EF4-FFF2-40B4-BE49-F238E27FC236}">
              <a16:creationId xmlns:a16="http://schemas.microsoft.com/office/drawing/2014/main" id="{B3DF949B-B43B-4A89-AA97-7FC0F24BB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826" name="Picture 21">
          <a:extLst>
            <a:ext uri="{FF2B5EF4-FFF2-40B4-BE49-F238E27FC236}">
              <a16:creationId xmlns:a16="http://schemas.microsoft.com/office/drawing/2014/main" id="{D99D2B52-56B6-40B5-AE68-884F2DD28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827" name="Picture 32">
          <a:extLst>
            <a:ext uri="{FF2B5EF4-FFF2-40B4-BE49-F238E27FC236}">
              <a16:creationId xmlns:a16="http://schemas.microsoft.com/office/drawing/2014/main" id="{9CAC4AC5-F113-4FA9-8072-ED9E4922E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828" name="Picture 12">
          <a:extLst>
            <a:ext uri="{FF2B5EF4-FFF2-40B4-BE49-F238E27FC236}">
              <a16:creationId xmlns:a16="http://schemas.microsoft.com/office/drawing/2014/main" id="{8406237E-FCD1-4E50-972E-795C863A3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829" name="Picture 13">
          <a:extLst>
            <a:ext uri="{FF2B5EF4-FFF2-40B4-BE49-F238E27FC236}">
              <a16:creationId xmlns:a16="http://schemas.microsoft.com/office/drawing/2014/main" id="{DD3FE01A-1C5A-4EC1-99FE-C6407D64D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830" name="Picture 14">
          <a:extLst>
            <a:ext uri="{FF2B5EF4-FFF2-40B4-BE49-F238E27FC236}">
              <a16:creationId xmlns:a16="http://schemas.microsoft.com/office/drawing/2014/main" id="{24D2755E-0F12-4996-8E34-9A94E9E67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831" name="Picture 15">
          <a:extLst>
            <a:ext uri="{FF2B5EF4-FFF2-40B4-BE49-F238E27FC236}">
              <a16:creationId xmlns:a16="http://schemas.microsoft.com/office/drawing/2014/main" id="{9138F22B-54DA-474C-874F-BADADB44D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832" name="Picture 16">
          <a:extLst>
            <a:ext uri="{FF2B5EF4-FFF2-40B4-BE49-F238E27FC236}">
              <a16:creationId xmlns:a16="http://schemas.microsoft.com/office/drawing/2014/main" id="{D5941D5E-E805-4D99-B6E7-77F60D32D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833" name="Picture 17">
          <a:extLst>
            <a:ext uri="{FF2B5EF4-FFF2-40B4-BE49-F238E27FC236}">
              <a16:creationId xmlns:a16="http://schemas.microsoft.com/office/drawing/2014/main" id="{8E7A88A4-5717-43C4-A2A7-B28AA6CE2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834" name="Picture 18">
          <a:extLst>
            <a:ext uri="{FF2B5EF4-FFF2-40B4-BE49-F238E27FC236}">
              <a16:creationId xmlns:a16="http://schemas.microsoft.com/office/drawing/2014/main" id="{8877B853-77B2-4053-940A-F475866C2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835" name="Picture 19">
          <a:extLst>
            <a:ext uri="{FF2B5EF4-FFF2-40B4-BE49-F238E27FC236}">
              <a16:creationId xmlns:a16="http://schemas.microsoft.com/office/drawing/2014/main" id="{BCE3F62A-4FB2-4C7C-B069-97A9AEF25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836" name="Picture 20">
          <a:extLst>
            <a:ext uri="{FF2B5EF4-FFF2-40B4-BE49-F238E27FC236}">
              <a16:creationId xmlns:a16="http://schemas.microsoft.com/office/drawing/2014/main" id="{8802D307-EE32-4106-B7BC-32EC22050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837" name="Picture 12">
          <a:extLst>
            <a:ext uri="{FF2B5EF4-FFF2-40B4-BE49-F238E27FC236}">
              <a16:creationId xmlns:a16="http://schemas.microsoft.com/office/drawing/2014/main" id="{EF66347C-317F-43A6-8A3F-B95344F16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838" name="Picture 13">
          <a:extLst>
            <a:ext uri="{FF2B5EF4-FFF2-40B4-BE49-F238E27FC236}">
              <a16:creationId xmlns:a16="http://schemas.microsoft.com/office/drawing/2014/main" id="{40F8B36A-6011-43E1-8CC3-5E34C7CC2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839" name="Picture 14">
          <a:extLst>
            <a:ext uri="{FF2B5EF4-FFF2-40B4-BE49-F238E27FC236}">
              <a16:creationId xmlns:a16="http://schemas.microsoft.com/office/drawing/2014/main" id="{3705A0EE-E4BD-4A69-8D5B-2F7AB4A7B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840" name="Picture 15">
          <a:extLst>
            <a:ext uri="{FF2B5EF4-FFF2-40B4-BE49-F238E27FC236}">
              <a16:creationId xmlns:a16="http://schemas.microsoft.com/office/drawing/2014/main" id="{2CE1720C-59E1-4198-896C-971BF0ADA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841" name="Picture 16">
          <a:extLst>
            <a:ext uri="{FF2B5EF4-FFF2-40B4-BE49-F238E27FC236}">
              <a16:creationId xmlns:a16="http://schemas.microsoft.com/office/drawing/2014/main" id="{85B9FEA0-1FBF-468D-95DD-1DBA2BC9A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842" name="Picture 17">
          <a:extLst>
            <a:ext uri="{FF2B5EF4-FFF2-40B4-BE49-F238E27FC236}">
              <a16:creationId xmlns:a16="http://schemas.microsoft.com/office/drawing/2014/main" id="{5F1BABB9-678F-4696-9274-964A1A358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843" name="Picture 18">
          <a:extLst>
            <a:ext uri="{FF2B5EF4-FFF2-40B4-BE49-F238E27FC236}">
              <a16:creationId xmlns:a16="http://schemas.microsoft.com/office/drawing/2014/main" id="{B2327AD6-7DB7-4049-A902-51520CB68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844" name="Picture 19">
          <a:extLst>
            <a:ext uri="{FF2B5EF4-FFF2-40B4-BE49-F238E27FC236}">
              <a16:creationId xmlns:a16="http://schemas.microsoft.com/office/drawing/2014/main" id="{817EF463-24F1-4C53-B205-E199D714D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845" name="Picture 20">
          <a:extLst>
            <a:ext uri="{FF2B5EF4-FFF2-40B4-BE49-F238E27FC236}">
              <a16:creationId xmlns:a16="http://schemas.microsoft.com/office/drawing/2014/main" id="{8F3E8032-7674-4A02-AFA0-E8DFE5334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4846" name="Picture 23">
          <a:extLst>
            <a:ext uri="{FF2B5EF4-FFF2-40B4-BE49-F238E27FC236}">
              <a16:creationId xmlns:a16="http://schemas.microsoft.com/office/drawing/2014/main" id="{89C9E8AE-2F8E-4F88-8CF6-08D3872E6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4847" name="Picture 24">
          <a:extLst>
            <a:ext uri="{FF2B5EF4-FFF2-40B4-BE49-F238E27FC236}">
              <a16:creationId xmlns:a16="http://schemas.microsoft.com/office/drawing/2014/main" id="{0E25F5B8-4D3F-4DAE-8DB7-41877B9C0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4848" name="Picture 25">
          <a:extLst>
            <a:ext uri="{FF2B5EF4-FFF2-40B4-BE49-F238E27FC236}">
              <a16:creationId xmlns:a16="http://schemas.microsoft.com/office/drawing/2014/main" id="{7DB7CDD3-A1E8-4433-A2B2-FA2DEAC1D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4849" name="Picture 26">
          <a:extLst>
            <a:ext uri="{FF2B5EF4-FFF2-40B4-BE49-F238E27FC236}">
              <a16:creationId xmlns:a16="http://schemas.microsoft.com/office/drawing/2014/main" id="{5F8735FB-D082-49BC-A77F-1B9F125E3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4850" name="Picture 27">
          <a:extLst>
            <a:ext uri="{FF2B5EF4-FFF2-40B4-BE49-F238E27FC236}">
              <a16:creationId xmlns:a16="http://schemas.microsoft.com/office/drawing/2014/main" id="{FBB94F1E-0669-41FB-85C8-8E6627A7F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4851" name="Picture 28">
          <a:extLst>
            <a:ext uri="{FF2B5EF4-FFF2-40B4-BE49-F238E27FC236}">
              <a16:creationId xmlns:a16="http://schemas.microsoft.com/office/drawing/2014/main" id="{D834FB12-0CBC-4E20-A028-3D1A53448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4852" name="Picture 29">
          <a:extLst>
            <a:ext uri="{FF2B5EF4-FFF2-40B4-BE49-F238E27FC236}">
              <a16:creationId xmlns:a16="http://schemas.microsoft.com/office/drawing/2014/main" id="{5FE30503-7B76-4BEB-BE16-D7E3AAB71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4853" name="Picture 30">
          <a:extLst>
            <a:ext uri="{FF2B5EF4-FFF2-40B4-BE49-F238E27FC236}">
              <a16:creationId xmlns:a16="http://schemas.microsoft.com/office/drawing/2014/main" id="{9176FB82-0C85-4227-83DA-CB645E954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4854" name="Picture 31">
          <a:extLst>
            <a:ext uri="{FF2B5EF4-FFF2-40B4-BE49-F238E27FC236}">
              <a16:creationId xmlns:a16="http://schemas.microsoft.com/office/drawing/2014/main" id="{B8A9AA9C-9D31-43AF-9154-36866C07B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4855" name="Picture 32">
          <a:extLst>
            <a:ext uri="{FF2B5EF4-FFF2-40B4-BE49-F238E27FC236}">
              <a16:creationId xmlns:a16="http://schemas.microsoft.com/office/drawing/2014/main" id="{A2A06411-4A9E-4502-AADC-9B97B57CB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856" name="Picture 21">
          <a:extLst>
            <a:ext uri="{FF2B5EF4-FFF2-40B4-BE49-F238E27FC236}">
              <a16:creationId xmlns:a16="http://schemas.microsoft.com/office/drawing/2014/main" id="{1B68385C-A815-4176-B1AE-FC08189AD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857" name="Picture 21">
          <a:extLst>
            <a:ext uri="{FF2B5EF4-FFF2-40B4-BE49-F238E27FC236}">
              <a16:creationId xmlns:a16="http://schemas.microsoft.com/office/drawing/2014/main" id="{FF53568E-FD51-4840-A912-C422C2024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4858" name="Picture 32">
          <a:extLst>
            <a:ext uri="{FF2B5EF4-FFF2-40B4-BE49-F238E27FC236}">
              <a16:creationId xmlns:a16="http://schemas.microsoft.com/office/drawing/2014/main" id="{B56D9C78-CA3F-40C4-8CE9-972C1D4B3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859" name="Picture 12">
          <a:extLst>
            <a:ext uri="{FF2B5EF4-FFF2-40B4-BE49-F238E27FC236}">
              <a16:creationId xmlns:a16="http://schemas.microsoft.com/office/drawing/2014/main" id="{A70191A7-5EE8-49A5-86AA-5E90D54CE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860" name="Picture 13">
          <a:extLst>
            <a:ext uri="{FF2B5EF4-FFF2-40B4-BE49-F238E27FC236}">
              <a16:creationId xmlns:a16="http://schemas.microsoft.com/office/drawing/2014/main" id="{9335806A-DAF4-4F93-8A6A-DD6811D76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861" name="Picture 14">
          <a:extLst>
            <a:ext uri="{FF2B5EF4-FFF2-40B4-BE49-F238E27FC236}">
              <a16:creationId xmlns:a16="http://schemas.microsoft.com/office/drawing/2014/main" id="{50BD5BC6-63E1-45E4-91EA-4C7E96249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862" name="Picture 15">
          <a:extLst>
            <a:ext uri="{FF2B5EF4-FFF2-40B4-BE49-F238E27FC236}">
              <a16:creationId xmlns:a16="http://schemas.microsoft.com/office/drawing/2014/main" id="{34268F9C-1EF6-4996-B8DF-FA9737FE8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863" name="Picture 16">
          <a:extLst>
            <a:ext uri="{FF2B5EF4-FFF2-40B4-BE49-F238E27FC236}">
              <a16:creationId xmlns:a16="http://schemas.microsoft.com/office/drawing/2014/main" id="{3EC70E41-7A5D-498B-B067-0FDC407D8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864" name="Picture 17">
          <a:extLst>
            <a:ext uri="{FF2B5EF4-FFF2-40B4-BE49-F238E27FC236}">
              <a16:creationId xmlns:a16="http://schemas.microsoft.com/office/drawing/2014/main" id="{032ED0FB-212D-40C7-A0D0-0193B3EF4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865" name="Picture 18">
          <a:extLst>
            <a:ext uri="{FF2B5EF4-FFF2-40B4-BE49-F238E27FC236}">
              <a16:creationId xmlns:a16="http://schemas.microsoft.com/office/drawing/2014/main" id="{6A571023-B9D4-4D78-9633-F0F93713A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866" name="Picture 19">
          <a:extLst>
            <a:ext uri="{FF2B5EF4-FFF2-40B4-BE49-F238E27FC236}">
              <a16:creationId xmlns:a16="http://schemas.microsoft.com/office/drawing/2014/main" id="{C74E46BE-A62E-412B-A86D-FA6D69C69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867" name="Picture 20">
          <a:extLst>
            <a:ext uri="{FF2B5EF4-FFF2-40B4-BE49-F238E27FC236}">
              <a16:creationId xmlns:a16="http://schemas.microsoft.com/office/drawing/2014/main" id="{4300DABE-E3E1-4E22-BA6F-3954C8197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868" name="Picture 12">
          <a:extLst>
            <a:ext uri="{FF2B5EF4-FFF2-40B4-BE49-F238E27FC236}">
              <a16:creationId xmlns:a16="http://schemas.microsoft.com/office/drawing/2014/main" id="{31C922AE-254D-4C1D-A49F-2BE084BBB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869" name="Picture 13">
          <a:extLst>
            <a:ext uri="{FF2B5EF4-FFF2-40B4-BE49-F238E27FC236}">
              <a16:creationId xmlns:a16="http://schemas.microsoft.com/office/drawing/2014/main" id="{F13929BF-BB6A-4B31-82C2-6E6BFD3DF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870" name="Picture 14">
          <a:extLst>
            <a:ext uri="{FF2B5EF4-FFF2-40B4-BE49-F238E27FC236}">
              <a16:creationId xmlns:a16="http://schemas.microsoft.com/office/drawing/2014/main" id="{7D003D5E-775D-4B8E-8D94-633363E2F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871" name="Picture 15">
          <a:extLst>
            <a:ext uri="{FF2B5EF4-FFF2-40B4-BE49-F238E27FC236}">
              <a16:creationId xmlns:a16="http://schemas.microsoft.com/office/drawing/2014/main" id="{BD9CC4B3-536C-4A0D-9544-445414701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872" name="Picture 16">
          <a:extLst>
            <a:ext uri="{FF2B5EF4-FFF2-40B4-BE49-F238E27FC236}">
              <a16:creationId xmlns:a16="http://schemas.microsoft.com/office/drawing/2014/main" id="{2A59C187-DF72-4610-9E54-D5D5319F2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873" name="Picture 17">
          <a:extLst>
            <a:ext uri="{FF2B5EF4-FFF2-40B4-BE49-F238E27FC236}">
              <a16:creationId xmlns:a16="http://schemas.microsoft.com/office/drawing/2014/main" id="{83BF4B52-2B78-4C90-AB0A-27E627999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874" name="Picture 18">
          <a:extLst>
            <a:ext uri="{FF2B5EF4-FFF2-40B4-BE49-F238E27FC236}">
              <a16:creationId xmlns:a16="http://schemas.microsoft.com/office/drawing/2014/main" id="{378E7520-0FB2-49A8-BC59-844D9BCD6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875" name="Picture 19">
          <a:extLst>
            <a:ext uri="{FF2B5EF4-FFF2-40B4-BE49-F238E27FC236}">
              <a16:creationId xmlns:a16="http://schemas.microsoft.com/office/drawing/2014/main" id="{0589C3C1-6A75-4BC5-8F0B-C4739741B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876" name="Picture 20">
          <a:extLst>
            <a:ext uri="{FF2B5EF4-FFF2-40B4-BE49-F238E27FC236}">
              <a16:creationId xmlns:a16="http://schemas.microsoft.com/office/drawing/2014/main" id="{D3F064D5-9E67-4D4D-88BC-7FCB7929E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877" name="Picture 23">
          <a:extLst>
            <a:ext uri="{FF2B5EF4-FFF2-40B4-BE49-F238E27FC236}">
              <a16:creationId xmlns:a16="http://schemas.microsoft.com/office/drawing/2014/main" id="{60F48B87-0301-4A16-A01B-F17FED98B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878" name="Picture 24">
          <a:extLst>
            <a:ext uri="{FF2B5EF4-FFF2-40B4-BE49-F238E27FC236}">
              <a16:creationId xmlns:a16="http://schemas.microsoft.com/office/drawing/2014/main" id="{0EFDB26A-258B-4AA0-98AA-AF0A6229F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879" name="Picture 25">
          <a:extLst>
            <a:ext uri="{FF2B5EF4-FFF2-40B4-BE49-F238E27FC236}">
              <a16:creationId xmlns:a16="http://schemas.microsoft.com/office/drawing/2014/main" id="{187C0C12-B94F-4C5A-A556-AFF249D53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880" name="Picture 26">
          <a:extLst>
            <a:ext uri="{FF2B5EF4-FFF2-40B4-BE49-F238E27FC236}">
              <a16:creationId xmlns:a16="http://schemas.microsoft.com/office/drawing/2014/main" id="{0A959B5D-DEBE-4269-9D80-061504BE6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881" name="Picture 27">
          <a:extLst>
            <a:ext uri="{FF2B5EF4-FFF2-40B4-BE49-F238E27FC236}">
              <a16:creationId xmlns:a16="http://schemas.microsoft.com/office/drawing/2014/main" id="{6F0D90BE-E4A0-4EFC-8DB3-1471FC98E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882" name="Picture 28">
          <a:extLst>
            <a:ext uri="{FF2B5EF4-FFF2-40B4-BE49-F238E27FC236}">
              <a16:creationId xmlns:a16="http://schemas.microsoft.com/office/drawing/2014/main" id="{966126E3-DD3F-4FD4-BF3F-24FE04EED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883" name="Picture 29">
          <a:extLst>
            <a:ext uri="{FF2B5EF4-FFF2-40B4-BE49-F238E27FC236}">
              <a16:creationId xmlns:a16="http://schemas.microsoft.com/office/drawing/2014/main" id="{803229DE-D7B3-49DA-8A9B-64FFA796F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884" name="Picture 30">
          <a:extLst>
            <a:ext uri="{FF2B5EF4-FFF2-40B4-BE49-F238E27FC236}">
              <a16:creationId xmlns:a16="http://schemas.microsoft.com/office/drawing/2014/main" id="{A28B0DCD-4797-4737-824B-0C49E2261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885" name="Picture 31">
          <a:extLst>
            <a:ext uri="{FF2B5EF4-FFF2-40B4-BE49-F238E27FC236}">
              <a16:creationId xmlns:a16="http://schemas.microsoft.com/office/drawing/2014/main" id="{FA1C5C7B-7391-4279-BCC8-1CC77ADBA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886" name="Picture 32">
          <a:extLst>
            <a:ext uri="{FF2B5EF4-FFF2-40B4-BE49-F238E27FC236}">
              <a16:creationId xmlns:a16="http://schemas.microsoft.com/office/drawing/2014/main" id="{42FC255F-FC86-4203-94F9-8A726CF07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887" name="Picture 21">
          <a:extLst>
            <a:ext uri="{FF2B5EF4-FFF2-40B4-BE49-F238E27FC236}">
              <a16:creationId xmlns:a16="http://schemas.microsoft.com/office/drawing/2014/main" id="{63F51212-96A7-48F9-880F-97BC1C120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888" name="Picture 21">
          <a:extLst>
            <a:ext uri="{FF2B5EF4-FFF2-40B4-BE49-F238E27FC236}">
              <a16:creationId xmlns:a16="http://schemas.microsoft.com/office/drawing/2014/main" id="{C3F09951-0B55-4703-8FDA-86A376CD5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889" name="Picture 32">
          <a:extLst>
            <a:ext uri="{FF2B5EF4-FFF2-40B4-BE49-F238E27FC236}">
              <a16:creationId xmlns:a16="http://schemas.microsoft.com/office/drawing/2014/main" id="{AB2392C8-C0A2-4DE8-ADEA-835CC47A7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890" name="Picture 12">
          <a:extLst>
            <a:ext uri="{FF2B5EF4-FFF2-40B4-BE49-F238E27FC236}">
              <a16:creationId xmlns:a16="http://schemas.microsoft.com/office/drawing/2014/main" id="{511298AF-9BA5-4870-8089-0B74CB936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891" name="Picture 13">
          <a:extLst>
            <a:ext uri="{FF2B5EF4-FFF2-40B4-BE49-F238E27FC236}">
              <a16:creationId xmlns:a16="http://schemas.microsoft.com/office/drawing/2014/main" id="{7F83C3E4-27CD-462F-B0D5-1DFC1B2CF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892" name="Picture 14">
          <a:extLst>
            <a:ext uri="{FF2B5EF4-FFF2-40B4-BE49-F238E27FC236}">
              <a16:creationId xmlns:a16="http://schemas.microsoft.com/office/drawing/2014/main" id="{C9844542-6041-40FF-B90E-9B04E4D29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893" name="Picture 15">
          <a:extLst>
            <a:ext uri="{FF2B5EF4-FFF2-40B4-BE49-F238E27FC236}">
              <a16:creationId xmlns:a16="http://schemas.microsoft.com/office/drawing/2014/main" id="{18B92818-6965-4B5F-A4DC-C37D3562C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894" name="Picture 16">
          <a:extLst>
            <a:ext uri="{FF2B5EF4-FFF2-40B4-BE49-F238E27FC236}">
              <a16:creationId xmlns:a16="http://schemas.microsoft.com/office/drawing/2014/main" id="{5D417253-C89F-4AD3-B394-CDE1A6DE3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895" name="Picture 17">
          <a:extLst>
            <a:ext uri="{FF2B5EF4-FFF2-40B4-BE49-F238E27FC236}">
              <a16:creationId xmlns:a16="http://schemas.microsoft.com/office/drawing/2014/main" id="{34EE9C03-FAB4-4EA6-AB48-14575A3E2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896" name="Picture 18">
          <a:extLst>
            <a:ext uri="{FF2B5EF4-FFF2-40B4-BE49-F238E27FC236}">
              <a16:creationId xmlns:a16="http://schemas.microsoft.com/office/drawing/2014/main" id="{40DBC3F3-8C36-42D6-9576-B3F1730BA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897" name="Picture 19">
          <a:extLst>
            <a:ext uri="{FF2B5EF4-FFF2-40B4-BE49-F238E27FC236}">
              <a16:creationId xmlns:a16="http://schemas.microsoft.com/office/drawing/2014/main" id="{ED51D65B-2229-4401-9256-6F905D185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898" name="Picture 20">
          <a:extLst>
            <a:ext uri="{FF2B5EF4-FFF2-40B4-BE49-F238E27FC236}">
              <a16:creationId xmlns:a16="http://schemas.microsoft.com/office/drawing/2014/main" id="{9AA3B96C-4DD7-421A-9C7D-2EC85C212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899" name="Picture 12">
          <a:extLst>
            <a:ext uri="{FF2B5EF4-FFF2-40B4-BE49-F238E27FC236}">
              <a16:creationId xmlns:a16="http://schemas.microsoft.com/office/drawing/2014/main" id="{DAAB0655-283E-4DD4-B9C2-AF1A86D59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00" name="Picture 13">
          <a:extLst>
            <a:ext uri="{FF2B5EF4-FFF2-40B4-BE49-F238E27FC236}">
              <a16:creationId xmlns:a16="http://schemas.microsoft.com/office/drawing/2014/main" id="{21465982-32C4-4F46-8E25-F26C12546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01" name="Picture 14">
          <a:extLst>
            <a:ext uri="{FF2B5EF4-FFF2-40B4-BE49-F238E27FC236}">
              <a16:creationId xmlns:a16="http://schemas.microsoft.com/office/drawing/2014/main" id="{4BD5D90C-6DB1-4DA8-BD2B-B06303D09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02" name="Picture 15">
          <a:extLst>
            <a:ext uri="{FF2B5EF4-FFF2-40B4-BE49-F238E27FC236}">
              <a16:creationId xmlns:a16="http://schemas.microsoft.com/office/drawing/2014/main" id="{4F3E96FF-94B4-448E-9FC3-8ED66ABC9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03" name="Picture 16">
          <a:extLst>
            <a:ext uri="{FF2B5EF4-FFF2-40B4-BE49-F238E27FC236}">
              <a16:creationId xmlns:a16="http://schemas.microsoft.com/office/drawing/2014/main" id="{EC3192E1-1166-4107-B496-9B5E69917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04" name="Picture 17">
          <a:extLst>
            <a:ext uri="{FF2B5EF4-FFF2-40B4-BE49-F238E27FC236}">
              <a16:creationId xmlns:a16="http://schemas.microsoft.com/office/drawing/2014/main" id="{29429037-E2A1-42DD-8116-C14470369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05" name="Picture 18">
          <a:extLst>
            <a:ext uri="{FF2B5EF4-FFF2-40B4-BE49-F238E27FC236}">
              <a16:creationId xmlns:a16="http://schemas.microsoft.com/office/drawing/2014/main" id="{1F85F7E0-A24B-4570-9E09-4A37D4238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06" name="Picture 19">
          <a:extLst>
            <a:ext uri="{FF2B5EF4-FFF2-40B4-BE49-F238E27FC236}">
              <a16:creationId xmlns:a16="http://schemas.microsoft.com/office/drawing/2014/main" id="{21CB6AF8-88B5-4C57-925E-CD34529E3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07" name="Picture 20">
          <a:extLst>
            <a:ext uri="{FF2B5EF4-FFF2-40B4-BE49-F238E27FC236}">
              <a16:creationId xmlns:a16="http://schemas.microsoft.com/office/drawing/2014/main" id="{51869829-307D-4852-942D-6F3A87E98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08" name="Picture 21">
          <a:extLst>
            <a:ext uri="{FF2B5EF4-FFF2-40B4-BE49-F238E27FC236}">
              <a16:creationId xmlns:a16="http://schemas.microsoft.com/office/drawing/2014/main" id="{956AF699-CA99-4741-A5C3-976E78A53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09" name="Picture 23">
          <a:extLst>
            <a:ext uri="{FF2B5EF4-FFF2-40B4-BE49-F238E27FC236}">
              <a16:creationId xmlns:a16="http://schemas.microsoft.com/office/drawing/2014/main" id="{2ABE7052-4A45-4BAA-AC13-1C1354F83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10" name="Picture 24">
          <a:extLst>
            <a:ext uri="{FF2B5EF4-FFF2-40B4-BE49-F238E27FC236}">
              <a16:creationId xmlns:a16="http://schemas.microsoft.com/office/drawing/2014/main" id="{40BF5974-84E0-4F83-A422-285E69C35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11" name="Picture 25">
          <a:extLst>
            <a:ext uri="{FF2B5EF4-FFF2-40B4-BE49-F238E27FC236}">
              <a16:creationId xmlns:a16="http://schemas.microsoft.com/office/drawing/2014/main" id="{EC76269B-DB5B-4F7F-8588-CC9CA3C27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12" name="Picture 26">
          <a:extLst>
            <a:ext uri="{FF2B5EF4-FFF2-40B4-BE49-F238E27FC236}">
              <a16:creationId xmlns:a16="http://schemas.microsoft.com/office/drawing/2014/main" id="{6CE3154A-0437-4B10-A686-3198ABCDD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13" name="Picture 27">
          <a:extLst>
            <a:ext uri="{FF2B5EF4-FFF2-40B4-BE49-F238E27FC236}">
              <a16:creationId xmlns:a16="http://schemas.microsoft.com/office/drawing/2014/main" id="{2F9FFDEE-C32D-4A4D-9435-4307E1B17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14" name="Picture 28">
          <a:extLst>
            <a:ext uri="{FF2B5EF4-FFF2-40B4-BE49-F238E27FC236}">
              <a16:creationId xmlns:a16="http://schemas.microsoft.com/office/drawing/2014/main" id="{59574548-9DCF-4AC3-A588-0B153393A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15" name="Picture 29">
          <a:extLst>
            <a:ext uri="{FF2B5EF4-FFF2-40B4-BE49-F238E27FC236}">
              <a16:creationId xmlns:a16="http://schemas.microsoft.com/office/drawing/2014/main" id="{4FC2C229-B8DC-4899-B0C5-1263D558C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16" name="Picture 30">
          <a:extLst>
            <a:ext uri="{FF2B5EF4-FFF2-40B4-BE49-F238E27FC236}">
              <a16:creationId xmlns:a16="http://schemas.microsoft.com/office/drawing/2014/main" id="{01D5EF6F-4814-44ED-8AF5-3E1C186D9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17" name="Picture 31">
          <a:extLst>
            <a:ext uri="{FF2B5EF4-FFF2-40B4-BE49-F238E27FC236}">
              <a16:creationId xmlns:a16="http://schemas.microsoft.com/office/drawing/2014/main" id="{D670B027-8B4F-412F-9E26-A2A243F27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18" name="Picture 32">
          <a:extLst>
            <a:ext uri="{FF2B5EF4-FFF2-40B4-BE49-F238E27FC236}">
              <a16:creationId xmlns:a16="http://schemas.microsoft.com/office/drawing/2014/main" id="{8528FADF-5325-4652-B237-3E56F4AA4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19" name="Picture 21">
          <a:extLst>
            <a:ext uri="{FF2B5EF4-FFF2-40B4-BE49-F238E27FC236}">
              <a16:creationId xmlns:a16="http://schemas.microsoft.com/office/drawing/2014/main" id="{5C469FFE-763B-48EA-B95A-24CD6BF3D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20" name="Picture 21">
          <a:extLst>
            <a:ext uri="{FF2B5EF4-FFF2-40B4-BE49-F238E27FC236}">
              <a16:creationId xmlns:a16="http://schemas.microsoft.com/office/drawing/2014/main" id="{14E9E638-34F3-4038-B7BC-99FEEB072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21" name="Picture 32">
          <a:extLst>
            <a:ext uri="{FF2B5EF4-FFF2-40B4-BE49-F238E27FC236}">
              <a16:creationId xmlns:a16="http://schemas.microsoft.com/office/drawing/2014/main" id="{1C331E30-9B02-4AAE-B667-EED888881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22" name="Picture 12">
          <a:extLst>
            <a:ext uri="{FF2B5EF4-FFF2-40B4-BE49-F238E27FC236}">
              <a16:creationId xmlns:a16="http://schemas.microsoft.com/office/drawing/2014/main" id="{3DC91B67-5387-4A72-97A5-238B7046E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23" name="Picture 13">
          <a:extLst>
            <a:ext uri="{FF2B5EF4-FFF2-40B4-BE49-F238E27FC236}">
              <a16:creationId xmlns:a16="http://schemas.microsoft.com/office/drawing/2014/main" id="{588DCCC3-4DFF-4C96-9626-1B8CE24E4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24" name="Picture 14">
          <a:extLst>
            <a:ext uri="{FF2B5EF4-FFF2-40B4-BE49-F238E27FC236}">
              <a16:creationId xmlns:a16="http://schemas.microsoft.com/office/drawing/2014/main" id="{9DC47C0B-C999-4305-9A25-DF4ACA0A3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25" name="Picture 15">
          <a:extLst>
            <a:ext uri="{FF2B5EF4-FFF2-40B4-BE49-F238E27FC236}">
              <a16:creationId xmlns:a16="http://schemas.microsoft.com/office/drawing/2014/main" id="{F8C81716-0084-4288-A171-2767EE7D9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26" name="Picture 16">
          <a:extLst>
            <a:ext uri="{FF2B5EF4-FFF2-40B4-BE49-F238E27FC236}">
              <a16:creationId xmlns:a16="http://schemas.microsoft.com/office/drawing/2014/main" id="{C3F203FE-84D8-480E-8DCF-5BE88420B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27" name="Picture 17">
          <a:extLst>
            <a:ext uri="{FF2B5EF4-FFF2-40B4-BE49-F238E27FC236}">
              <a16:creationId xmlns:a16="http://schemas.microsoft.com/office/drawing/2014/main" id="{77C4552D-8F50-4816-89FC-60EE3A862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28" name="Picture 18">
          <a:extLst>
            <a:ext uri="{FF2B5EF4-FFF2-40B4-BE49-F238E27FC236}">
              <a16:creationId xmlns:a16="http://schemas.microsoft.com/office/drawing/2014/main" id="{1EE0FEE5-A101-45AE-B297-28A9F63D8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29" name="Picture 19">
          <a:extLst>
            <a:ext uri="{FF2B5EF4-FFF2-40B4-BE49-F238E27FC236}">
              <a16:creationId xmlns:a16="http://schemas.microsoft.com/office/drawing/2014/main" id="{650E2C0A-05E1-4DF4-97C0-80C68436A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30" name="Picture 20">
          <a:extLst>
            <a:ext uri="{FF2B5EF4-FFF2-40B4-BE49-F238E27FC236}">
              <a16:creationId xmlns:a16="http://schemas.microsoft.com/office/drawing/2014/main" id="{86260C10-28B4-4116-BD53-0889F63F6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31" name="Picture 21">
          <a:extLst>
            <a:ext uri="{FF2B5EF4-FFF2-40B4-BE49-F238E27FC236}">
              <a16:creationId xmlns:a16="http://schemas.microsoft.com/office/drawing/2014/main" id="{B49BFA2D-33C1-4F87-8BC7-85A8AC6A4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32" name="Picture 12">
          <a:extLst>
            <a:ext uri="{FF2B5EF4-FFF2-40B4-BE49-F238E27FC236}">
              <a16:creationId xmlns:a16="http://schemas.microsoft.com/office/drawing/2014/main" id="{2F57D279-4965-4477-B54B-83A01053C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33" name="Picture 13">
          <a:extLst>
            <a:ext uri="{FF2B5EF4-FFF2-40B4-BE49-F238E27FC236}">
              <a16:creationId xmlns:a16="http://schemas.microsoft.com/office/drawing/2014/main" id="{3DE76D84-5081-4316-BCA6-DF6AA32DF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34" name="Picture 14">
          <a:extLst>
            <a:ext uri="{FF2B5EF4-FFF2-40B4-BE49-F238E27FC236}">
              <a16:creationId xmlns:a16="http://schemas.microsoft.com/office/drawing/2014/main" id="{C9BA552A-07FF-4432-8D75-39F2498D1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35" name="Picture 15">
          <a:extLst>
            <a:ext uri="{FF2B5EF4-FFF2-40B4-BE49-F238E27FC236}">
              <a16:creationId xmlns:a16="http://schemas.microsoft.com/office/drawing/2014/main" id="{ED6F1546-DCD6-4526-B14E-4F4B0D938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36" name="Picture 16">
          <a:extLst>
            <a:ext uri="{FF2B5EF4-FFF2-40B4-BE49-F238E27FC236}">
              <a16:creationId xmlns:a16="http://schemas.microsoft.com/office/drawing/2014/main" id="{CBC1EFC7-2A45-4CC3-8EAE-739D7E83A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37" name="Picture 17">
          <a:extLst>
            <a:ext uri="{FF2B5EF4-FFF2-40B4-BE49-F238E27FC236}">
              <a16:creationId xmlns:a16="http://schemas.microsoft.com/office/drawing/2014/main" id="{05D6308F-253A-4941-B0DB-AC48A955C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38" name="Picture 18">
          <a:extLst>
            <a:ext uri="{FF2B5EF4-FFF2-40B4-BE49-F238E27FC236}">
              <a16:creationId xmlns:a16="http://schemas.microsoft.com/office/drawing/2014/main" id="{C54CE1D7-BE97-47A7-B1F8-048995D1F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39" name="Picture 19">
          <a:extLst>
            <a:ext uri="{FF2B5EF4-FFF2-40B4-BE49-F238E27FC236}">
              <a16:creationId xmlns:a16="http://schemas.microsoft.com/office/drawing/2014/main" id="{C193B827-009A-4477-A147-6327AFDFA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40" name="Picture 20">
          <a:extLst>
            <a:ext uri="{FF2B5EF4-FFF2-40B4-BE49-F238E27FC236}">
              <a16:creationId xmlns:a16="http://schemas.microsoft.com/office/drawing/2014/main" id="{9916BC6D-DA0A-4A19-A23A-4A453EC38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41" name="Picture 21">
          <a:extLst>
            <a:ext uri="{FF2B5EF4-FFF2-40B4-BE49-F238E27FC236}">
              <a16:creationId xmlns:a16="http://schemas.microsoft.com/office/drawing/2014/main" id="{AD328CE6-92B0-4F43-B8CC-7E9D231C0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42" name="Picture 23">
          <a:extLst>
            <a:ext uri="{FF2B5EF4-FFF2-40B4-BE49-F238E27FC236}">
              <a16:creationId xmlns:a16="http://schemas.microsoft.com/office/drawing/2014/main" id="{9429389C-9649-4D04-AB66-1A74049FB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43" name="Picture 24">
          <a:extLst>
            <a:ext uri="{FF2B5EF4-FFF2-40B4-BE49-F238E27FC236}">
              <a16:creationId xmlns:a16="http://schemas.microsoft.com/office/drawing/2014/main" id="{DB03FDF9-F5F2-4FFB-9E75-422212DF2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44" name="Picture 25">
          <a:extLst>
            <a:ext uri="{FF2B5EF4-FFF2-40B4-BE49-F238E27FC236}">
              <a16:creationId xmlns:a16="http://schemas.microsoft.com/office/drawing/2014/main" id="{638E36BE-8D0E-4C50-93D7-C4572F74B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45" name="Picture 26">
          <a:extLst>
            <a:ext uri="{FF2B5EF4-FFF2-40B4-BE49-F238E27FC236}">
              <a16:creationId xmlns:a16="http://schemas.microsoft.com/office/drawing/2014/main" id="{00F91118-D24B-4C8C-80B9-CC9E0E811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46" name="Picture 27">
          <a:extLst>
            <a:ext uri="{FF2B5EF4-FFF2-40B4-BE49-F238E27FC236}">
              <a16:creationId xmlns:a16="http://schemas.microsoft.com/office/drawing/2014/main" id="{57CA485C-2F55-48A5-A787-22C23CDD5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47" name="Picture 28">
          <a:extLst>
            <a:ext uri="{FF2B5EF4-FFF2-40B4-BE49-F238E27FC236}">
              <a16:creationId xmlns:a16="http://schemas.microsoft.com/office/drawing/2014/main" id="{C8E9F61D-7004-4D25-A2FF-654D4994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48" name="Picture 29">
          <a:extLst>
            <a:ext uri="{FF2B5EF4-FFF2-40B4-BE49-F238E27FC236}">
              <a16:creationId xmlns:a16="http://schemas.microsoft.com/office/drawing/2014/main" id="{FC27FB28-DFBF-4C56-A3F7-9144D9081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49" name="Picture 30">
          <a:extLst>
            <a:ext uri="{FF2B5EF4-FFF2-40B4-BE49-F238E27FC236}">
              <a16:creationId xmlns:a16="http://schemas.microsoft.com/office/drawing/2014/main" id="{E453756A-B826-4634-B02F-FED35C3BC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50" name="Picture 31">
          <a:extLst>
            <a:ext uri="{FF2B5EF4-FFF2-40B4-BE49-F238E27FC236}">
              <a16:creationId xmlns:a16="http://schemas.microsoft.com/office/drawing/2014/main" id="{5E785E4A-2DA3-48F9-B924-57973C7D6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51" name="Picture 32">
          <a:extLst>
            <a:ext uri="{FF2B5EF4-FFF2-40B4-BE49-F238E27FC236}">
              <a16:creationId xmlns:a16="http://schemas.microsoft.com/office/drawing/2014/main" id="{27DB19F0-0D37-44A2-A3E5-CA0D58E60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52" name="Picture 21">
          <a:extLst>
            <a:ext uri="{FF2B5EF4-FFF2-40B4-BE49-F238E27FC236}">
              <a16:creationId xmlns:a16="http://schemas.microsoft.com/office/drawing/2014/main" id="{7A9D8E48-77C9-4E7F-AF3F-1FE3D94A4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53" name="Picture 21">
          <a:extLst>
            <a:ext uri="{FF2B5EF4-FFF2-40B4-BE49-F238E27FC236}">
              <a16:creationId xmlns:a16="http://schemas.microsoft.com/office/drawing/2014/main" id="{508593D1-35E9-4A20-B811-268DB4807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54" name="Picture 32">
          <a:extLst>
            <a:ext uri="{FF2B5EF4-FFF2-40B4-BE49-F238E27FC236}">
              <a16:creationId xmlns:a16="http://schemas.microsoft.com/office/drawing/2014/main" id="{DD757406-7F6F-47CA-8D8F-4003FF213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55" name="Picture 17">
          <a:extLst>
            <a:ext uri="{FF2B5EF4-FFF2-40B4-BE49-F238E27FC236}">
              <a16:creationId xmlns:a16="http://schemas.microsoft.com/office/drawing/2014/main" id="{CC6B4B3C-94C9-4263-B65E-E49C8DBEC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56" name="Picture 17">
          <a:extLst>
            <a:ext uri="{FF2B5EF4-FFF2-40B4-BE49-F238E27FC236}">
              <a16:creationId xmlns:a16="http://schemas.microsoft.com/office/drawing/2014/main" id="{E114A2F7-0068-4B90-94CE-4B5BB0C93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57" name="Picture 28">
          <a:extLst>
            <a:ext uri="{FF2B5EF4-FFF2-40B4-BE49-F238E27FC236}">
              <a16:creationId xmlns:a16="http://schemas.microsoft.com/office/drawing/2014/main" id="{4251800C-C3A6-45B2-9102-D3C972BCD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58" name="Picture 18">
          <a:extLst>
            <a:ext uri="{FF2B5EF4-FFF2-40B4-BE49-F238E27FC236}">
              <a16:creationId xmlns:a16="http://schemas.microsoft.com/office/drawing/2014/main" id="{90DC35A3-E4A5-4A3A-B00D-1CF572BDE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59" name="Picture 18">
          <a:extLst>
            <a:ext uri="{FF2B5EF4-FFF2-40B4-BE49-F238E27FC236}">
              <a16:creationId xmlns:a16="http://schemas.microsoft.com/office/drawing/2014/main" id="{770E1742-6F5B-4B21-92E1-C521EED2C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60" name="Picture 29">
          <a:extLst>
            <a:ext uri="{FF2B5EF4-FFF2-40B4-BE49-F238E27FC236}">
              <a16:creationId xmlns:a16="http://schemas.microsoft.com/office/drawing/2014/main" id="{95632082-7A6B-49CF-97DD-B220C0A48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61" name="Picture 17">
          <a:extLst>
            <a:ext uri="{FF2B5EF4-FFF2-40B4-BE49-F238E27FC236}">
              <a16:creationId xmlns:a16="http://schemas.microsoft.com/office/drawing/2014/main" id="{F22B4FF4-807D-40A1-A7F0-E313D9157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62" name="Picture 17">
          <a:extLst>
            <a:ext uri="{FF2B5EF4-FFF2-40B4-BE49-F238E27FC236}">
              <a16:creationId xmlns:a16="http://schemas.microsoft.com/office/drawing/2014/main" id="{CECA46A5-699C-4E6B-8F7C-D53D91D35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63" name="Picture 28">
          <a:extLst>
            <a:ext uri="{FF2B5EF4-FFF2-40B4-BE49-F238E27FC236}">
              <a16:creationId xmlns:a16="http://schemas.microsoft.com/office/drawing/2014/main" id="{9F62EB3F-C7A0-4F07-97EB-47BC0BCAA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64" name="Picture 12">
          <a:extLst>
            <a:ext uri="{FF2B5EF4-FFF2-40B4-BE49-F238E27FC236}">
              <a16:creationId xmlns:a16="http://schemas.microsoft.com/office/drawing/2014/main" id="{E037D292-7F33-41BA-BCD7-657DA834D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65" name="Picture 13">
          <a:extLst>
            <a:ext uri="{FF2B5EF4-FFF2-40B4-BE49-F238E27FC236}">
              <a16:creationId xmlns:a16="http://schemas.microsoft.com/office/drawing/2014/main" id="{9D7A41DF-BF54-4D4E-B58A-5F96F8BD8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66" name="Picture 14">
          <a:extLst>
            <a:ext uri="{FF2B5EF4-FFF2-40B4-BE49-F238E27FC236}">
              <a16:creationId xmlns:a16="http://schemas.microsoft.com/office/drawing/2014/main" id="{BA867D8A-C641-453E-872A-FF1727018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67" name="Picture 15">
          <a:extLst>
            <a:ext uri="{FF2B5EF4-FFF2-40B4-BE49-F238E27FC236}">
              <a16:creationId xmlns:a16="http://schemas.microsoft.com/office/drawing/2014/main" id="{E27602BE-ADF6-4919-90A2-FD4A9FBE2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68" name="Picture 16">
          <a:extLst>
            <a:ext uri="{FF2B5EF4-FFF2-40B4-BE49-F238E27FC236}">
              <a16:creationId xmlns:a16="http://schemas.microsoft.com/office/drawing/2014/main" id="{077837D2-EFB1-43A1-9B4C-BD5355AF9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69" name="Picture 17">
          <a:extLst>
            <a:ext uri="{FF2B5EF4-FFF2-40B4-BE49-F238E27FC236}">
              <a16:creationId xmlns:a16="http://schemas.microsoft.com/office/drawing/2014/main" id="{958588E6-3FEA-4A03-AECA-AD11EE697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70" name="Picture 18">
          <a:extLst>
            <a:ext uri="{FF2B5EF4-FFF2-40B4-BE49-F238E27FC236}">
              <a16:creationId xmlns:a16="http://schemas.microsoft.com/office/drawing/2014/main" id="{708EFDA1-05F9-4A0F-BB17-AAF41A95F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71" name="Picture 19">
          <a:extLst>
            <a:ext uri="{FF2B5EF4-FFF2-40B4-BE49-F238E27FC236}">
              <a16:creationId xmlns:a16="http://schemas.microsoft.com/office/drawing/2014/main" id="{A0EB9105-784A-4855-84EB-F8CBAB64D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72" name="Picture 20">
          <a:extLst>
            <a:ext uri="{FF2B5EF4-FFF2-40B4-BE49-F238E27FC236}">
              <a16:creationId xmlns:a16="http://schemas.microsoft.com/office/drawing/2014/main" id="{0DC7F2B4-0CFD-4ABD-A7EC-5DDE1337E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73" name="Picture 21">
          <a:extLst>
            <a:ext uri="{FF2B5EF4-FFF2-40B4-BE49-F238E27FC236}">
              <a16:creationId xmlns:a16="http://schemas.microsoft.com/office/drawing/2014/main" id="{C7CE8860-A957-4CF5-923B-317907317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74" name="Picture 23">
          <a:extLst>
            <a:ext uri="{FF2B5EF4-FFF2-40B4-BE49-F238E27FC236}">
              <a16:creationId xmlns:a16="http://schemas.microsoft.com/office/drawing/2014/main" id="{6EF81250-AD43-42CD-B54A-506034E59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75" name="Picture 24">
          <a:extLst>
            <a:ext uri="{FF2B5EF4-FFF2-40B4-BE49-F238E27FC236}">
              <a16:creationId xmlns:a16="http://schemas.microsoft.com/office/drawing/2014/main" id="{A7633334-33FF-4CAB-935D-E80F55B50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76" name="Picture 25">
          <a:extLst>
            <a:ext uri="{FF2B5EF4-FFF2-40B4-BE49-F238E27FC236}">
              <a16:creationId xmlns:a16="http://schemas.microsoft.com/office/drawing/2014/main" id="{EC641A9A-810D-469E-A76C-5F4C2D36E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77" name="Picture 26">
          <a:extLst>
            <a:ext uri="{FF2B5EF4-FFF2-40B4-BE49-F238E27FC236}">
              <a16:creationId xmlns:a16="http://schemas.microsoft.com/office/drawing/2014/main" id="{E46E5A7F-CC52-4E29-8971-D5871BE0A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78" name="Picture 27">
          <a:extLst>
            <a:ext uri="{FF2B5EF4-FFF2-40B4-BE49-F238E27FC236}">
              <a16:creationId xmlns:a16="http://schemas.microsoft.com/office/drawing/2014/main" id="{CCC5D239-06AF-48E0-8BD3-10036CB51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79" name="Picture 28">
          <a:extLst>
            <a:ext uri="{FF2B5EF4-FFF2-40B4-BE49-F238E27FC236}">
              <a16:creationId xmlns:a16="http://schemas.microsoft.com/office/drawing/2014/main" id="{FE3AD64C-893B-40FB-8006-4A9C9A214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80" name="Picture 29">
          <a:extLst>
            <a:ext uri="{FF2B5EF4-FFF2-40B4-BE49-F238E27FC236}">
              <a16:creationId xmlns:a16="http://schemas.microsoft.com/office/drawing/2014/main" id="{BB48DA47-EB8C-4D1E-82EC-747B80E06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81" name="Picture 30">
          <a:extLst>
            <a:ext uri="{FF2B5EF4-FFF2-40B4-BE49-F238E27FC236}">
              <a16:creationId xmlns:a16="http://schemas.microsoft.com/office/drawing/2014/main" id="{D5EE3B41-F5CE-450E-8746-7FD3ACF28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82" name="Picture 31">
          <a:extLst>
            <a:ext uri="{FF2B5EF4-FFF2-40B4-BE49-F238E27FC236}">
              <a16:creationId xmlns:a16="http://schemas.microsoft.com/office/drawing/2014/main" id="{23ED492D-30D1-491A-8534-E8C2501A5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83" name="Picture 32">
          <a:extLst>
            <a:ext uri="{FF2B5EF4-FFF2-40B4-BE49-F238E27FC236}">
              <a16:creationId xmlns:a16="http://schemas.microsoft.com/office/drawing/2014/main" id="{500CA27E-64C1-4915-ABD2-12757F9AF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27296</xdr:colOff>
      <xdr:row>0</xdr:row>
      <xdr:rowOff>0</xdr:rowOff>
    </xdr:from>
    <xdr:ext cx="54591" cy="54591"/>
    <xdr:pic>
      <xdr:nvPicPr>
        <xdr:cNvPr id="4984" name="Picture 33">
          <a:extLst>
            <a:ext uri="{FF2B5EF4-FFF2-40B4-BE49-F238E27FC236}">
              <a16:creationId xmlns:a16="http://schemas.microsoft.com/office/drawing/2014/main" id="{5B919ED5-4D90-4465-A9B7-F61913058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4985" name="Picture 44">
          <a:extLst>
            <a:ext uri="{FF2B5EF4-FFF2-40B4-BE49-F238E27FC236}">
              <a16:creationId xmlns:a16="http://schemas.microsoft.com/office/drawing/2014/main" id="{B7A32411-D595-4F04-8580-A645A921E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86" name="Picture 21">
          <a:extLst>
            <a:ext uri="{FF2B5EF4-FFF2-40B4-BE49-F238E27FC236}">
              <a16:creationId xmlns:a16="http://schemas.microsoft.com/office/drawing/2014/main" id="{9D0A5F56-0433-40D6-9F03-1705846DF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87" name="Picture 32">
          <a:extLst>
            <a:ext uri="{FF2B5EF4-FFF2-40B4-BE49-F238E27FC236}">
              <a16:creationId xmlns:a16="http://schemas.microsoft.com/office/drawing/2014/main" id="{C45CB2A9-A604-4917-8B2D-9375CB180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4988" name="Picture 44">
          <a:extLst>
            <a:ext uri="{FF2B5EF4-FFF2-40B4-BE49-F238E27FC236}">
              <a16:creationId xmlns:a16="http://schemas.microsoft.com/office/drawing/2014/main" id="{80BCCE4D-947C-4C62-8274-428FC4BE4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89" name="Picture 12">
          <a:extLst>
            <a:ext uri="{FF2B5EF4-FFF2-40B4-BE49-F238E27FC236}">
              <a16:creationId xmlns:a16="http://schemas.microsoft.com/office/drawing/2014/main" id="{A89A8DE8-ADBF-47F6-AE8C-9A521A7A6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90" name="Picture 13">
          <a:extLst>
            <a:ext uri="{FF2B5EF4-FFF2-40B4-BE49-F238E27FC236}">
              <a16:creationId xmlns:a16="http://schemas.microsoft.com/office/drawing/2014/main" id="{E89C252E-63C8-4E3F-8F02-291304D86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4991" name="Picture 14">
          <a:extLst>
            <a:ext uri="{FF2B5EF4-FFF2-40B4-BE49-F238E27FC236}">
              <a16:creationId xmlns:a16="http://schemas.microsoft.com/office/drawing/2014/main" id="{85ED8BEF-8B4B-40DE-ACA7-8ABBD4BE2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4992" name="Picture 15">
          <a:extLst>
            <a:ext uri="{FF2B5EF4-FFF2-40B4-BE49-F238E27FC236}">
              <a16:creationId xmlns:a16="http://schemas.microsoft.com/office/drawing/2014/main" id="{590A63E5-88D8-4856-820D-A11CA6181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4993" name="Picture 16">
          <a:extLst>
            <a:ext uri="{FF2B5EF4-FFF2-40B4-BE49-F238E27FC236}">
              <a16:creationId xmlns:a16="http://schemas.microsoft.com/office/drawing/2014/main" id="{0077171A-8158-4E0C-AA52-AC8208300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4994" name="Picture 17">
          <a:extLst>
            <a:ext uri="{FF2B5EF4-FFF2-40B4-BE49-F238E27FC236}">
              <a16:creationId xmlns:a16="http://schemas.microsoft.com/office/drawing/2014/main" id="{BDEDC444-6159-46CC-ABB7-9386D7F86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4995" name="Picture 18">
          <a:extLst>
            <a:ext uri="{FF2B5EF4-FFF2-40B4-BE49-F238E27FC236}">
              <a16:creationId xmlns:a16="http://schemas.microsoft.com/office/drawing/2014/main" id="{AACF1A2E-AC9A-4EDD-9941-C076298B0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4996" name="Picture 19">
          <a:extLst>
            <a:ext uri="{FF2B5EF4-FFF2-40B4-BE49-F238E27FC236}">
              <a16:creationId xmlns:a16="http://schemas.microsoft.com/office/drawing/2014/main" id="{85333016-6A2B-4026-BC7B-D0223E945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4997" name="Picture 20">
          <a:extLst>
            <a:ext uri="{FF2B5EF4-FFF2-40B4-BE49-F238E27FC236}">
              <a16:creationId xmlns:a16="http://schemas.microsoft.com/office/drawing/2014/main" id="{8AE2350B-880D-4D5E-BFE3-F573DCFBF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4998" name="Picture 23">
          <a:extLst>
            <a:ext uri="{FF2B5EF4-FFF2-40B4-BE49-F238E27FC236}">
              <a16:creationId xmlns:a16="http://schemas.microsoft.com/office/drawing/2014/main" id="{328A556B-1B99-4169-A1EA-2FACE8ED8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4999" name="Picture 24">
          <a:extLst>
            <a:ext uri="{FF2B5EF4-FFF2-40B4-BE49-F238E27FC236}">
              <a16:creationId xmlns:a16="http://schemas.microsoft.com/office/drawing/2014/main" id="{7AC03910-C88D-43BA-9485-18B35F2D7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00" name="Picture 25">
          <a:extLst>
            <a:ext uri="{FF2B5EF4-FFF2-40B4-BE49-F238E27FC236}">
              <a16:creationId xmlns:a16="http://schemas.microsoft.com/office/drawing/2014/main" id="{F9DE6191-C628-4669-BDDF-35EF418E8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01" name="Picture 26">
          <a:extLst>
            <a:ext uri="{FF2B5EF4-FFF2-40B4-BE49-F238E27FC236}">
              <a16:creationId xmlns:a16="http://schemas.microsoft.com/office/drawing/2014/main" id="{5F0E8E87-4B2F-4D6C-8096-975833E00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02" name="Picture 27">
          <a:extLst>
            <a:ext uri="{FF2B5EF4-FFF2-40B4-BE49-F238E27FC236}">
              <a16:creationId xmlns:a16="http://schemas.microsoft.com/office/drawing/2014/main" id="{10C81648-D666-458A-A66C-7CECA2733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03" name="Picture 28">
          <a:extLst>
            <a:ext uri="{FF2B5EF4-FFF2-40B4-BE49-F238E27FC236}">
              <a16:creationId xmlns:a16="http://schemas.microsoft.com/office/drawing/2014/main" id="{4423E9C2-2330-4057-99A0-05CF185AA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04" name="Picture 29">
          <a:extLst>
            <a:ext uri="{FF2B5EF4-FFF2-40B4-BE49-F238E27FC236}">
              <a16:creationId xmlns:a16="http://schemas.microsoft.com/office/drawing/2014/main" id="{49CA4917-85B2-4981-98E0-B0F29C1D8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05" name="Picture 30">
          <a:extLst>
            <a:ext uri="{FF2B5EF4-FFF2-40B4-BE49-F238E27FC236}">
              <a16:creationId xmlns:a16="http://schemas.microsoft.com/office/drawing/2014/main" id="{1D8FC5B5-F8CA-4B20-A26D-80F35CE1A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06" name="Picture 31">
          <a:extLst>
            <a:ext uri="{FF2B5EF4-FFF2-40B4-BE49-F238E27FC236}">
              <a16:creationId xmlns:a16="http://schemas.microsoft.com/office/drawing/2014/main" id="{3E8FA5CA-C40C-4802-84CB-A30918A17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007" name="Picture 21">
          <a:extLst>
            <a:ext uri="{FF2B5EF4-FFF2-40B4-BE49-F238E27FC236}">
              <a16:creationId xmlns:a16="http://schemas.microsoft.com/office/drawing/2014/main" id="{09816F2D-92B5-465C-923B-A3BADFA1E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008" name="Picture 32">
          <a:extLst>
            <a:ext uri="{FF2B5EF4-FFF2-40B4-BE49-F238E27FC236}">
              <a16:creationId xmlns:a16="http://schemas.microsoft.com/office/drawing/2014/main" id="{51CD5B06-4FF3-4F39-ABCE-777FE399C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009" name="Picture 44">
          <a:extLst>
            <a:ext uri="{FF2B5EF4-FFF2-40B4-BE49-F238E27FC236}">
              <a16:creationId xmlns:a16="http://schemas.microsoft.com/office/drawing/2014/main" id="{13E74E5F-916C-40F3-83B9-DFD8062FE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10" name="Picture 12">
          <a:extLst>
            <a:ext uri="{FF2B5EF4-FFF2-40B4-BE49-F238E27FC236}">
              <a16:creationId xmlns:a16="http://schemas.microsoft.com/office/drawing/2014/main" id="{7BCBE1E5-4A34-4EAE-8683-C8EFF6581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11" name="Picture 13">
          <a:extLst>
            <a:ext uri="{FF2B5EF4-FFF2-40B4-BE49-F238E27FC236}">
              <a16:creationId xmlns:a16="http://schemas.microsoft.com/office/drawing/2014/main" id="{9BE0A7EC-596F-4C71-8009-648897FE2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12" name="Picture 14">
          <a:extLst>
            <a:ext uri="{FF2B5EF4-FFF2-40B4-BE49-F238E27FC236}">
              <a16:creationId xmlns:a16="http://schemas.microsoft.com/office/drawing/2014/main" id="{9B8C9026-668D-4829-B519-24A6FC015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13" name="Picture 15">
          <a:extLst>
            <a:ext uri="{FF2B5EF4-FFF2-40B4-BE49-F238E27FC236}">
              <a16:creationId xmlns:a16="http://schemas.microsoft.com/office/drawing/2014/main" id="{20B61553-B07C-42FB-962A-E7FA5E63A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14" name="Picture 16">
          <a:extLst>
            <a:ext uri="{FF2B5EF4-FFF2-40B4-BE49-F238E27FC236}">
              <a16:creationId xmlns:a16="http://schemas.microsoft.com/office/drawing/2014/main" id="{591DD69F-E361-43DB-982F-6EA8F4A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15" name="Picture 17">
          <a:extLst>
            <a:ext uri="{FF2B5EF4-FFF2-40B4-BE49-F238E27FC236}">
              <a16:creationId xmlns:a16="http://schemas.microsoft.com/office/drawing/2014/main" id="{89E86B7A-A96B-4E0E-96EC-DF125F841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16" name="Picture 18">
          <a:extLst>
            <a:ext uri="{FF2B5EF4-FFF2-40B4-BE49-F238E27FC236}">
              <a16:creationId xmlns:a16="http://schemas.microsoft.com/office/drawing/2014/main" id="{7D489816-D243-463A-B3A1-B6B2A21C8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17" name="Picture 19">
          <a:extLst>
            <a:ext uri="{FF2B5EF4-FFF2-40B4-BE49-F238E27FC236}">
              <a16:creationId xmlns:a16="http://schemas.microsoft.com/office/drawing/2014/main" id="{683BBB5F-460F-4ED0-86BE-BE60A5B9A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18" name="Picture 20">
          <a:extLst>
            <a:ext uri="{FF2B5EF4-FFF2-40B4-BE49-F238E27FC236}">
              <a16:creationId xmlns:a16="http://schemas.microsoft.com/office/drawing/2014/main" id="{30213633-42E9-4FBA-A494-CBA22E553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19" name="Picture 23">
          <a:extLst>
            <a:ext uri="{FF2B5EF4-FFF2-40B4-BE49-F238E27FC236}">
              <a16:creationId xmlns:a16="http://schemas.microsoft.com/office/drawing/2014/main" id="{DFD9CA92-B728-4810-A655-C3A5B5244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20" name="Picture 24">
          <a:extLst>
            <a:ext uri="{FF2B5EF4-FFF2-40B4-BE49-F238E27FC236}">
              <a16:creationId xmlns:a16="http://schemas.microsoft.com/office/drawing/2014/main" id="{47BB4E1D-081B-4DBD-81D0-966789365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21" name="Picture 25">
          <a:extLst>
            <a:ext uri="{FF2B5EF4-FFF2-40B4-BE49-F238E27FC236}">
              <a16:creationId xmlns:a16="http://schemas.microsoft.com/office/drawing/2014/main" id="{75B029AC-FD5C-4FB9-B938-A15F0FFF9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22" name="Picture 26">
          <a:extLst>
            <a:ext uri="{FF2B5EF4-FFF2-40B4-BE49-F238E27FC236}">
              <a16:creationId xmlns:a16="http://schemas.microsoft.com/office/drawing/2014/main" id="{4802DBB2-F214-4E2A-9A06-96541508E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23" name="Picture 27">
          <a:extLst>
            <a:ext uri="{FF2B5EF4-FFF2-40B4-BE49-F238E27FC236}">
              <a16:creationId xmlns:a16="http://schemas.microsoft.com/office/drawing/2014/main" id="{E2B68074-A918-4D64-B4AC-3F0629C51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24" name="Picture 28">
          <a:extLst>
            <a:ext uri="{FF2B5EF4-FFF2-40B4-BE49-F238E27FC236}">
              <a16:creationId xmlns:a16="http://schemas.microsoft.com/office/drawing/2014/main" id="{2B755FEE-AF77-44EA-848E-9E30B10B4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25" name="Picture 29">
          <a:extLst>
            <a:ext uri="{FF2B5EF4-FFF2-40B4-BE49-F238E27FC236}">
              <a16:creationId xmlns:a16="http://schemas.microsoft.com/office/drawing/2014/main" id="{9071BD60-8BE1-42A4-ADB4-ED9267B35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26" name="Picture 30">
          <a:extLst>
            <a:ext uri="{FF2B5EF4-FFF2-40B4-BE49-F238E27FC236}">
              <a16:creationId xmlns:a16="http://schemas.microsoft.com/office/drawing/2014/main" id="{B007BBD0-A19D-40EF-BB47-5938DBCCD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27" name="Picture 31">
          <a:extLst>
            <a:ext uri="{FF2B5EF4-FFF2-40B4-BE49-F238E27FC236}">
              <a16:creationId xmlns:a16="http://schemas.microsoft.com/office/drawing/2014/main" id="{AB874636-5726-43FF-AA2B-25849C2E9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20191863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028" name="Picture 21">
          <a:extLst>
            <a:ext uri="{FF2B5EF4-FFF2-40B4-BE49-F238E27FC236}">
              <a16:creationId xmlns:a16="http://schemas.microsoft.com/office/drawing/2014/main" id="{156E1427-2C6C-476B-BD69-9E3E8BE0A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029" name="Picture 32">
          <a:extLst>
            <a:ext uri="{FF2B5EF4-FFF2-40B4-BE49-F238E27FC236}">
              <a16:creationId xmlns:a16="http://schemas.microsoft.com/office/drawing/2014/main" id="{82E12498-290A-47FE-8E38-06FF9D184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030" name="Picture 44">
          <a:extLst>
            <a:ext uri="{FF2B5EF4-FFF2-40B4-BE49-F238E27FC236}">
              <a16:creationId xmlns:a16="http://schemas.microsoft.com/office/drawing/2014/main" id="{B9A03308-3EFC-42B1-9E01-7D5F8B61F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91863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31" name="Picture 5030">
          <a:extLst>
            <a:ext uri="{FF2B5EF4-FFF2-40B4-BE49-F238E27FC236}">
              <a16:creationId xmlns:a16="http://schemas.microsoft.com/office/drawing/2014/main" id="{DB5C39C5-B39A-4190-B98E-D011A48F4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32" name="Picture 5031">
          <a:extLst>
            <a:ext uri="{FF2B5EF4-FFF2-40B4-BE49-F238E27FC236}">
              <a16:creationId xmlns:a16="http://schemas.microsoft.com/office/drawing/2014/main" id="{7775452A-4BED-44F1-AAD1-AAF9BF694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33" name="Picture 5032">
          <a:extLst>
            <a:ext uri="{FF2B5EF4-FFF2-40B4-BE49-F238E27FC236}">
              <a16:creationId xmlns:a16="http://schemas.microsoft.com/office/drawing/2014/main" id="{B5B0F947-6F73-4EF4-B239-4179FF54C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34" name="Picture 5033">
          <a:extLst>
            <a:ext uri="{FF2B5EF4-FFF2-40B4-BE49-F238E27FC236}">
              <a16:creationId xmlns:a16="http://schemas.microsoft.com/office/drawing/2014/main" id="{A7A79C92-D3CF-4080-9FC4-856A08AEA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35" name="Picture 5034">
          <a:extLst>
            <a:ext uri="{FF2B5EF4-FFF2-40B4-BE49-F238E27FC236}">
              <a16:creationId xmlns:a16="http://schemas.microsoft.com/office/drawing/2014/main" id="{87F72A4D-0E22-4071-947E-C869C409F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36" name="Picture 5035">
          <a:extLst>
            <a:ext uri="{FF2B5EF4-FFF2-40B4-BE49-F238E27FC236}">
              <a16:creationId xmlns:a16="http://schemas.microsoft.com/office/drawing/2014/main" id="{5FED1028-0952-4C29-9779-B96D87C57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37" name="Picture 5036">
          <a:extLst>
            <a:ext uri="{FF2B5EF4-FFF2-40B4-BE49-F238E27FC236}">
              <a16:creationId xmlns:a16="http://schemas.microsoft.com/office/drawing/2014/main" id="{6FAFB202-2988-43D3-A74A-8518D86AB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38" name="Picture 5037">
          <a:extLst>
            <a:ext uri="{FF2B5EF4-FFF2-40B4-BE49-F238E27FC236}">
              <a16:creationId xmlns:a16="http://schemas.microsoft.com/office/drawing/2014/main" id="{AFB1DB6E-8FCF-4EC0-AE97-80CAB2BFC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39" name="Picture 5038">
          <a:extLst>
            <a:ext uri="{FF2B5EF4-FFF2-40B4-BE49-F238E27FC236}">
              <a16:creationId xmlns:a16="http://schemas.microsoft.com/office/drawing/2014/main" id="{35AFBEC2-5216-4A40-AAF2-22192CDB5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40" name="Picture 5039">
          <a:extLst>
            <a:ext uri="{FF2B5EF4-FFF2-40B4-BE49-F238E27FC236}">
              <a16:creationId xmlns:a16="http://schemas.microsoft.com/office/drawing/2014/main" id="{6A6547A1-7523-4E01-9653-C8D501670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41" name="Picture 5040">
          <a:extLst>
            <a:ext uri="{FF2B5EF4-FFF2-40B4-BE49-F238E27FC236}">
              <a16:creationId xmlns:a16="http://schemas.microsoft.com/office/drawing/2014/main" id="{B94E347A-565F-436D-A253-47DFFF6A4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42" name="Picture 5041">
          <a:extLst>
            <a:ext uri="{FF2B5EF4-FFF2-40B4-BE49-F238E27FC236}">
              <a16:creationId xmlns:a16="http://schemas.microsoft.com/office/drawing/2014/main" id="{FA59E92F-601A-48F8-B598-F79CFB77D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43" name="Picture 5042">
          <a:extLst>
            <a:ext uri="{FF2B5EF4-FFF2-40B4-BE49-F238E27FC236}">
              <a16:creationId xmlns:a16="http://schemas.microsoft.com/office/drawing/2014/main" id="{448786CF-2E21-4BC4-B8F7-EDE5E23D5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44" name="Picture 5043">
          <a:extLst>
            <a:ext uri="{FF2B5EF4-FFF2-40B4-BE49-F238E27FC236}">
              <a16:creationId xmlns:a16="http://schemas.microsoft.com/office/drawing/2014/main" id="{BDB02C7A-D63F-45CB-B215-7CB638CA2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45" name="Picture 5044">
          <a:extLst>
            <a:ext uri="{FF2B5EF4-FFF2-40B4-BE49-F238E27FC236}">
              <a16:creationId xmlns:a16="http://schemas.microsoft.com/office/drawing/2014/main" id="{85586FDA-7A48-406D-B363-D430D3AEC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46" name="Picture 5045">
          <a:extLst>
            <a:ext uri="{FF2B5EF4-FFF2-40B4-BE49-F238E27FC236}">
              <a16:creationId xmlns:a16="http://schemas.microsoft.com/office/drawing/2014/main" id="{20B31E2B-188F-44AF-A4FE-0D5AF7841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47" name="Picture 5046">
          <a:extLst>
            <a:ext uri="{FF2B5EF4-FFF2-40B4-BE49-F238E27FC236}">
              <a16:creationId xmlns:a16="http://schemas.microsoft.com/office/drawing/2014/main" id="{8B2F5677-0B6E-4B37-8EBF-8940C93C2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48" name="Picture 5047">
          <a:extLst>
            <a:ext uri="{FF2B5EF4-FFF2-40B4-BE49-F238E27FC236}">
              <a16:creationId xmlns:a16="http://schemas.microsoft.com/office/drawing/2014/main" id="{667A43D0-8B3C-47FF-8801-CD90EF60E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49" name="Picture 5048">
          <a:extLst>
            <a:ext uri="{FF2B5EF4-FFF2-40B4-BE49-F238E27FC236}">
              <a16:creationId xmlns:a16="http://schemas.microsoft.com/office/drawing/2014/main" id="{711223AD-3F3D-45AD-ADEB-E8A42BA78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50" name="Picture 5049">
          <a:extLst>
            <a:ext uri="{FF2B5EF4-FFF2-40B4-BE49-F238E27FC236}">
              <a16:creationId xmlns:a16="http://schemas.microsoft.com/office/drawing/2014/main" id="{FEF2B65A-E6D2-446F-B60F-8B6D2F4D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51" name="Picture 5050">
          <a:extLst>
            <a:ext uri="{FF2B5EF4-FFF2-40B4-BE49-F238E27FC236}">
              <a16:creationId xmlns:a16="http://schemas.microsoft.com/office/drawing/2014/main" id="{2CBDBDE9-D5BA-49FC-A95C-A173B8721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52" name="Picture 5051">
          <a:extLst>
            <a:ext uri="{FF2B5EF4-FFF2-40B4-BE49-F238E27FC236}">
              <a16:creationId xmlns:a16="http://schemas.microsoft.com/office/drawing/2014/main" id="{4849F4DE-7F75-4DD3-865D-7E9CDB01D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53" name="Picture 5052">
          <a:extLst>
            <a:ext uri="{FF2B5EF4-FFF2-40B4-BE49-F238E27FC236}">
              <a16:creationId xmlns:a16="http://schemas.microsoft.com/office/drawing/2014/main" id="{41D01F17-10B1-43EF-BFFA-5DB7DD217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54" name="Picture 5053">
          <a:extLst>
            <a:ext uri="{FF2B5EF4-FFF2-40B4-BE49-F238E27FC236}">
              <a16:creationId xmlns:a16="http://schemas.microsoft.com/office/drawing/2014/main" id="{B1B0A2EB-24A6-45F0-96B5-CDA9D417F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55" name="Picture 5054">
          <a:extLst>
            <a:ext uri="{FF2B5EF4-FFF2-40B4-BE49-F238E27FC236}">
              <a16:creationId xmlns:a16="http://schemas.microsoft.com/office/drawing/2014/main" id="{655E9E05-B95D-4237-8C58-378DAF775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56" name="Picture 5055">
          <a:extLst>
            <a:ext uri="{FF2B5EF4-FFF2-40B4-BE49-F238E27FC236}">
              <a16:creationId xmlns:a16="http://schemas.microsoft.com/office/drawing/2014/main" id="{6AE6B54E-AE30-4551-9F4F-41A81B9A7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57" name="Picture 5056">
          <a:extLst>
            <a:ext uri="{FF2B5EF4-FFF2-40B4-BE49-F238E27FC236}">
              <a16:creationId xmlns:a16="http://schemas.microsoft.com/office/drawing/2014/main" id="{C477C050-BB02-4AE2-958C-DAA847FEA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58" name="Picture 5057">
          <a:extLst>
            <a:ext uri="{FF2B5EF4-FFF2-40B4-BE49-F238E27FC236}">
              <a16:creationId xmlns:a16="http://schemas.microsoft.com/office/drawing/2014/main" id="{3B5D44E9-A067-496F-89D1-1A35FCE7C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59" name="Picture 5058">
          <a:extLst>
            <a:ext uri="{FF2B5EF4-FFF2-40B4-BE49-F238E27FC236}">
              <a16:creationId xmlns:a16="http://schemas.microsoft.com/office/drawing/2014/main" id="{06820043-B8E3-4CB4-8CEC-BAC4FD7CC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60" name="Picture 5059">
          <a:extLst>
            <a:ext uri="{FF2B5EF4-FFF2-40B4-BE49-F238E27FC236}">
              <a16:creationId xmlns:a16="http://schemas.microsoft.com/office/drawing/2014/main" id="{8132CF6E-468C-4B1D-AB6C-F9864F483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61" name="Picture 5060">
          <a:extLst>
            <a:ext uri="{FF2B5EF4-FFF2-40B4-BE49-F238E27FC236}">
              <a16:creationId xmlns:a16="http://schemas.microsoft.com/office/drawing/2014/main" id="{DE6D7642-7C4D-4790-8E81-61B18E718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62" name="Picture 5061">
          <a:extLst>
            <a:ext uri="{FF2B5EF4-FFF2-40B4-BE49-F238E27FC236}">
              <a16:creationId xmlns:a16="http://schemas.microsoft.com/office/drawing/2014/main" id="{539C022F-F060-4506-A7E9-F0A931A35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63" name="Picture 5062">
          <a:extLst>
            <a:ext uri="{FF2B5EF4-FFF2-40B4-BE49-F238E27FC236}">
              <a16:creationId xmlns:a16="http://schemas.microsoft.com/office/drawing/2014/main" id="{D7F79555-6741-402A-939C-E3C648908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64" name="Picture 5063">
          <a:extLst>
            <a:ext uri="{FF2B5EF4-FFF2-40B4-BE49-F238E27FC236}">
              <a16:creationId xmlns:a16="http://schemas.microsoft.com/office/drawing/2014/main" id="{C7D14202-AAC7-446D-B193-8FD63FB79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65" name="Picture 5064">
          <a:extLst>
            <a:ext uri="{FF2B5EF4-FFF2-40B4-BE49-F238E27FC236}">
              <a16:creationId xmlns:a16="http://schemas.microsoft.com/office/drawing/2014/main" id="{A3D9ECFC-8FD3-4666-8134-21AF03280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66" name="Picture 5065">
          <a:extLst>
            <a:ext uri="{FF2B5EF4-FFF2-40B4-BE49-F238E27FC236}">
              <a16:creationId xmlns:a16="http://schemas.microsoft.com/office/drawing/2014/main" id="{913C9824-632C-4461-BF85-21F0EFD6E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67" name="Picture 5066">
          <a:extLst>
            <a:ext uri="{FF2B5EF4-FFF2-40B4-BE49-F238E27FC236}">
              <a16:creationId xmlns:a16="http://schemas.microsoft.com/office/drawing/2014/main" id="{ACBEA6F4-BD44-4F0C-AE11-65FF3C61D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68" name="Picture 5067">
          <a:extLst>
            <a:ext uri="{FF2B5EF4-FFF2-40B4-BE49-F238E27FC236}">
              <a16:creationId xmlns:a16="http://schemas.microsoft.com/office/drawing/2014/main" id="{D7A10A39-2AFD-47D5-B931-33FA7896B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69" name="Picture 5068">
          <a:extLst>
            <a:ext uri="{FF2B5EF4-FFF2-40B4-BE49-F238E27FC236}">
              <a16:creationId xmlns:a16="http://schemas.microsoft.com/office/drawing/2014/main" id="{1F150DD5-0EF1-4ACF-8539-37F0F4492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70" name="Picture 5069">
          <a:extLst>
            <a:ext uri="{FF2B5EF4-FFF2-40B4-BE49-F238E27FC236}">
              <a16:creationId xmlns:a16="http://schemas.microsoft.com/office/drawing/2014/main" id="{C8703F12-4E9A-4CE3-86F6-E170DB703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71" name="Picture 5070">
          <a:extLst>
            <a:ext uri="{FF2B5EF4-FFF2-40B4-BE49-F238E27FC236}">
              <a16:creationId xmlns:a16="http://schemas.microsoft.com/office/drawing/2014/main" id="{264AFAC1-48C6-411B-98FA-78B1B5BC5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72" name="Picture 5071">
          <a:extLst>
            <a:ext uri="{FF2B5EF4-FFF2-40B4-BE49-F238E27FC236}">
              <a16:creationId xmlns:a16="http://schemas.microsoft.com/office/drawing/2014/main" id="{BE526ACB-3523-4BEC-ACEB-47DA95A74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73" name="Picture 5072">
          <a:extLst>
            <a:ext uri="{FF2B5EF4-FFF2-40B4-BE49-F238E27FC236}">
              <a16:creationId xmlns:a16="http://schemas.microsoft.com/office/drawing/2014/main" id="{D078C9DD-B81D-4379-BD21-53CCF00D3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74" name="Picture 5073">
          <a:extLst>
            <a:ext uri="{FF2B5EF4-FFF2-40B4-BE49-F238E27FC236}">
              <a16:creationId xmlns:a16="http://schemas.microsoft.com/office/drawing/2014/main" id="{8E4A0C5F-60D3-457B-A557-B4253F76A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75" name="Picture 5074">
          <a:extLst>
            <a:ext uri="{FF2B5EF4-FFF2-40B4-BE49-F238E27FC236}">
              <a16:creationId xmlns:a16="http://schemas.microsoft.com/office/drawing/2014/main" id="{161B20F8-C6A1-4591-8B44-7709D716F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76" name="Picture 5075">
          <a:extLst>
            <a:ext uri="{FF2B5EF4-FFF2-40B4-BE49-F238E27FC236}">
              <a16:creationId xmlns:a16="http://schemas.microsoft.com/office/drawing/2014/main" id="{41E5FEE5-AC1D-4558-8A6F-5A96162B4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77" name="Picture 5076">
          <a:extLst>
            <a:ext uri="{FF2B5EF4-FFF2-40B4-BE49-F238E27FC236}">
              <a16:creationId xmlns:a16="http://schemas.microsoft.com/office/drawing/2014/main" id="{90257F8E-EABD-4FDE-A437-63D07C568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78" name="Picture 5077">
          <a:extLst>
            <a:ext uri="{FF2B5EF4-FFF2-40B4-BE49-F238E27FC236}">
              <a16:creationId xmlns:a16="http://schemas.microsoft.com/office/drawing/2014/main" id="{47E87DF9-41FE-45BB-AF72-DAA95CFF9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79" name="Picture 5078">
          <a:extLst>
            <a:ext uri="{FF2B5EF4-FFF2-40B4-BE49-F238E27FC236}">
              <a16:creationId xmlns:a16="http://schemas.microsoft.com/office/drawing/2014/main" id="{19926C0C-94E4-40A1-9E72-23EA79C64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80" name="Picture 5079">
          <a:extLst>
            <a:ext uri="{FF2B5EF4-FFF2-40B4-BE49-F238E27FC236}">
              <a16:creationId xmlns:a16="http://schemas.microsoft.com/office/drawing/2014/main" id="{8F72EC13-864C-4494-987B-49A2FC75C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81" name="Picture 5080">
          <a:extLst>
            <a:ext uri="{FF2B5EF4-FFF2-40B4-BE49-F238E27FC236}">
              <a16:creationId xmlns:a16="http://schemas.microsoft.com/office/drawing/2014/main" id="{CA7A0611-4F0A-4973-BA70-A5940689A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82" name="Picture 5081">
          <a:extLst>
            <a:ext uri="{FF2B5EF4-FFF2-40B4-BE49-F238E27FC236}">
              <a16:creationId xmlns:a16="http://schemas.microsoft.com/office/drawing/2014/main" id="{DE8CF6E0-E988-4FEB-BACF-D23135151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83" name="Picture 5082">
          <a:extLst>
            <a:ext uri="{FF2B5EF4-FFF2-40B4-BE49-F238E27FC236}">
              <a16:creationId xmlns:a16="http://schemas.microsoft.com/office/drawing/2014/main" id="{12F25983-290F-4C3B-878F-D2FF55F04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84" name="Picture 5083">
          <a:extLst>
            <a:ext uri="{FF2B5EF4-FFF2-40B4-BE49-F238E27FC236}">
              <a16:creationId xmlns:a16="http://schemas.microsoft.com/office/drawing/2014/main" id="{26AC9F61-9BC1-4999-8165-10790203F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85" name="Picture 5084">
          <a:extLst>
            <a:ext uri="{FF2B5EF4-FFF2-40B4-BE49-F238E27FC236}">
              <a16:creationId xmlns:a16="http://schemas.microsoft.com/office/drawing/2014/main" id="{B733ABA2-72D2-4661-AF7D-5ECB23BA1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86" name="Picture 5085">
          <a:extLst>
            <a:ext uri="{FF2B5EF4-FFF2-40B4-BE49-F238E27FC236}">
              <a16:creationId xmlns:a16="http://schemas.microsoft.com/office/drawing/2014/main" id="{F9104803-5C03-458B-B7E3-3C8970AF2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87" name="Picture 5086">
          <a:extLst>
            <a:ext uri="{FF2B5EF4-FFF2-40B4-BE49-F238E27FC236}">
              <a16:creationId xmlns:a16="http://schemas.microsoft.com/office/drawing/2014/main" id="{47A6C7BD-EF71-48D6-A5C8-277D7B13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88" name="Picture 5087">
          <a:extLst>
            <a:ext uri="{FF2B5EF4-FFF2-40B4-BE49-F238E27FC236}">
              <a16:creationId xmlns:a16="http://schemas.microsoft.com/office/drawing/2014/main" id="{095551FE-B1D9-4346-B56F-EF3853F0A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089" name="Picture 5088">
          <a:extLst>
            <a:ext uri="{FF2B5EF4-FFF2-40B4-BE49-F238E27FC236}">
              <a16:creationId xmlns:a16="http://schemas.microsoft.com/office/drawing/2014/main" id="{A1FA1AB1-4248-4A1C-B972-FE7E3F17D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090" name="Picture 5089">
          <a:extLst>
            <a:ext uri="{FF2B5EF4-FFF2-40B4-BE49-F238E27FC236}">
              <a16:creationId xmlns:a16="http://schemas.microsoft.com/office/drawing/2014/main" id="{ABA7AE6F-DCE6-4111-B648-A52B4A493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091" name="Picture 5090">
          <a:extLst>
            <a:ext uri="{FF2B5EF4-FFF2-40B4-BE49-F238E27FC236}">
              <a16:creationId xmlns:a16="http://schemas.microsoft.com/office/drawing/2014/main" id="{2BF760DC-F48E-44DB-8A03-D7A529862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092" name="Picture 5091">
          <a:extLst>
            <a:ext uri="{FF2B5EF4-FFF2-40B4-BE49-F238E27FC236}">
              <a16:creationId xmlns:a16="http://schemas.microsoft.com/office/drawing/2014/main" id="{9A5FF203-AA38-48E1-BBEB-8789D12DE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093" name="Picture 63">
          <a:extLst>
            <a:ext uri="{FF2B5EF4-FFF2-40B4-BE49-F238E27FC236}">
              <a16:creationId xmlns:a16="http://schemas.microsoft.com/office/drawing/2014/main" id="{D214EE49-BA82-4890-AF4C-D92A17844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094" name="Picture 64">
          <a:extLst>
            <a:ext uri="{FF2B5EF4-FFF2-40B4-BE49-F238E27FC236}">
              <a16:creationId xmlns:a16="http://schemas.microsoft.com/office/drawing/2014/main" id="{2D2939BD-927A-4AE1-8AC4-C48EE3F71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95" name="Picture 65">
          <a:extLst>
            <a:ext uri="{FF2B5EF4-FFF2-40B4-BE49-F238E27FC236}">
              <a16:creationId xmlns:a16="http://schemas.microsoft.com/office/drawing/2014/main" id="{0C85C296-4E89-422F-8D87-0182D871B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096" name="Picture 66">
          <a:extLst>
            <a:ext uri="{FF2B5EF4-FFF2-40B4-BE49-F238E27FC236}">
              <a16:creationId xmlns:a16="http://schemas.microsoft.com/office/drawing/2014/main" id="{CF20F7E8-1E8C-4699-B405-0CE61B9C1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097" name="Picture 67">
          <a:extLst>
            <a:ext uri="{FF2B5EF4-FFF2-40B4-BE49-F238E27FC236}">
              <a16:creationId xmlns:a16="http://schemas.microsoft.com/office/drawing/2014/main" id="{805D4FBE-7B84-4416-A394-CE4B30B70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098" name="Picture 68">
          <a:extLst>
            <a:ext uri="{FF2B5EF4-FFF2-40B4-BE49-F238E27FC236}">
              <a16:creationId xmlns:a16="http://schemas.microsoft.com/office/drawing/2014/main" id="{4FAA9A05-1D6F-4977-A073-6F9AAAFF3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099" name="Picture 69">
          <a:extLst>
            <a:ext uri="{FF2B5EF4-FFF2-40B4-BE49-F238E27FC236}">
              <a16:creationId xmlns:a16="http://schemas.microsoft.com/office/drawing/2014/main" id="{12A32D2A-46DA-43C2-B4D5-8966F4E25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00" name="Picture 70">
          <a:extLst>
            <a:ext uri="{FF2B5EF4-FFF2-40B4-BE49-F238E27FC236}">
              <a16:creationId xmlns:a16="http://schemas.microsoft.com/office/drawing/2014/main" id="{0ED61D0C-DBA0-41DA-8BBB-F127CCD72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01" name="Picture 71">
          <a:extLst>
            <a:ext uri="{FF2B5EF4-FFF2-40B4-BE49-F238E27FC236}">
              <a16:creationId xmlns:a16="http://schemas.microsoft.com/office/drawing/2014/main" id="{783B52A6-A35D-4F6D-A13B-3C2F09E03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02" name="Picture 72">
          <a:extLst>
            <a:ext uri="{FF2B5EF4-FFF2-40B4-BE49-F238E27FC236}">
              <a16:creationId xmlns:a16="http://schemas.microsoft.com/office/drawing/2014/main" id="{003D9799-D4F5-467E-BE8B-CBF5FD402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03" name="Picture 73">
          <a:extLst>
            <a:ext uri="{FF2B5EF4-FFF2-40B4-BE49-F238E27FC236}">
              <a16:creationId xmlns:a16="http://schemas.microsoft.com/office/drawing/2014/main" id="{E4F7DD58-93B7-4C5C-BEB3-79E07CCCF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04" name="Picture 74">
          <a:extLst>
            <a:ext uri="{FF2B5EF4-FFF2-40B4-BE49-F238E27FC236}">
              <a16:creationId xmlns:a16="http://schemas.microsoft.com/office/drawing/2014/main" id="{6A83CC89-162B-4BA3-86E7-CD416008C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05" name="Picture 75">
          <a:extLst>
            <a:ext uri="{FF2B5EF4-FFF2-40B4-BE49-F238E27FC236}">
              <a16:creationId xmlns:a16="http://schemas.microsoft.com/office/drawing/2014/main" id="{21BEAF72-4A01-44A2-9DA3-BFDA8020A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06" name="Picture 76">
          <a:extLst>
            <a:ext uri="{FF2B5EF4-FFF2-40B4-BE49-F238E27FC236}">
              <a16:creationId xmlns:a16="http://schemas.microsoft.com/office/drawing/2014/main" id="{DB724152-4447-444D-AB37-96BD85D52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07" name="Picture 77">
          <a:extLst>
            <a:ext uri="{FF2B5EF4-FFF2-40B4-BE49-F238E27FC236}">
              <a16:creationId xmlns:a16="http://schemas.microsoft.com/office/drawing/2014/main" id="{BD524931-2827-4E46-B89E-288276A34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108" name="Picture 78">
          <a:extLst>
            <a:ext uri="{FF2B5EF4-FFF2-40B4-BE49-F238E27FC236}">
              <a16:creationId xmlns:a16="http://schemas.microsoft.com/office/drawing/2014/main" id="{941A9259-4BD8-4841-8FE2-1D6776CFC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109" name="Picture 79">
          <a:extLst>
            <a:ext uri="{FF2B5EF4-FFF2-40B4-BE49-F238E27FC236}">
              <a16:creationId xmlns:a16="http://schemas.microsoft.com/office/drawing/2014/main" id="{D791A6D8-F078-46C2-9188-1BC590DFE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110" name="Picture 80">
          <a:extLst>
            <a:ext uri="{FF2B5EF4-FFF2-40B4-BE49-F238E27FC236}">
              <a16:creationId xmlns:a16="http://schemas.microsoft.com/office/drawing/2014/main" id="{536521F2-7FAF-4C5C-B3E7-51E5B48E2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111" name="Picture 81">
          <a:extLst>
            <a:ext uri="{FF2B5EF4-FFF2-40B4-BE49-F238E27FC236}">
              <a16:creationId xmlns:a16="http://schemas.microsoft.com/office/drawing/2014/main" id="{08459A79-8472-4882-8E0D-9255337C3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112" name="Picture 82">
          <a:extLst>
            <a:ext uri="{FF2B5EF4-FFF2-40B4-BE49-F238E27FC236}">
              <a16:creationId xmlns:a16="http://schemas.microsoft.com/office/drawing/2014/main" id="{C6D425D9-FD81-4309-A8F8-4C51042A5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113" name="Picture 83">
          <a:extLst>
            <a:ext uri="{FF2B5EF4-FFF2-40B4-BE49-F238E27FC236}">
              <a16:creationId xmlns:a16="http://schemas.microsoft.com/office/drawing/2014/main" id="{4D475D59-9002-4F84-A138-F7926A512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114" name="Picture 84">
          <a:extLst>
            <a:ext uri="{FF2B5EF4-FFF2-40B4-BE49-F238E27FC236}">
              <a16:creationId xmlns:a16="http://schemas.microsoft.com/office/drawing/2014/main" id="{2996F830-559F-4F37-A7EE-45A9BEEA3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115" name="Picture 85">
          <a:extLst>
            <a:ext uri="{FF2B5EF4-FFF2-40B4-BE49-F238E27FC236}">
              <a16:creationId xmlns:a16="http://schemas.microsoft.com/office/drawing/2014/main" id="{48D49231-FCA8-4BF9-88A7-CC2E642CD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116" name="Picture 86">
          <a:extLst>
            <a:ext uri="{FF2B5EF4-FFF2-40B4-BE49-F238E27FC236}">
              <a16:creationId xmlns:a16="http://schemas.microsoft.com/office/drawing/2014/main" id="{BD29AE0D-63DA-4583-821D-38102FD8A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5117" name="Picture 87">
          <a:extLst>
            <a:ext uri="{FF2B5EF4-FFF2-40B4-BE49-F238E27FC236}">
              <a16:creationId xmlns:a16="http://schemas.microsoft.com/office/drawing/2014/main" id="{25384333-B5AA-4348-B22D-BF42BA770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18" name="Picture 88">
          <a:extLst>
            <a:ext uri="{FF2B5EF4-FFF2-40B4-BE49-F238E27FC236}">
              <a16:creationId xmlns:a16="http://schemas.microsoft.com/office/drawing/2014/main" id="{108D58C4-61B6-4DEE-BA2C-B061203C4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19" name="Picture 89">
          <a:extLst>
            <a:ext uri="{FF2B5EF4-FFF2-40B4-BE49-F238E27FC236}">
              <a16:creationId xmlns:a16="http://schemas.microsoft.com/office/drawing/2014/main" id="{BEA556E8-280D-4D0F-9B23-14E69765B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20" name="Picture 90">
          <a:extLst>
            <a:ext uri="{FF2B5EF4-FFF2-40B4-BE49-F238E27FC236}">
              <a16:creationId xmlns:a16="http://schemas.microsoft.com/office/drawing/2014/main" id="{E30ADFF7-2DE9-4704-B8B4-C5D2D4056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21" name="Picture 91">
          <a:extLst>
            <a:ext uri="{FF2B5EF4-FFF2-40B4-BE49-F238E27FC236}">
              <a16:creationId xmlns:a16="http://schemas.microsoft.com/office/drawing/2014/main" id="{A10A538E-A75B-4C93-B542-109BDDCF1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22" name="Picture 92">
          <a:extLst>
            <a:ext uri="{FF2B5EF4-FFF2-40B4-BE49-F238E27FC236}">
              <a16:creationId xmlns:a16="http://schemas.microsoft.com/office/drawing/2014/main" id="{91928E52-ADA0-4ED4-92DE-4BE01DFC7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23" name="Picture 93">
          <a:extLst>
            <a:ext uri="{FF2B5EF4-FFF2-40B4-BE49-F238E27FC236}">
              <a16:creationId xmlns:a16="http://schemas.microsoft.com/office/drawing/2014/main" id="{B3B9489C-093E-466D-910D-A0903074C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24" name="Picture 94">
          <a:extLst>
            <a:ext uri="{FF2B5EF4-FFF2-40B4-BE49-F238E27FC236}">
              <a16:creationId xmlns:a16="http://schemas.microsoft.com/office/drawing/2014/main" id="{1D7930D7-12E9-461D-9056-6EEF070F1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25" name="Picture 95">
          <a:extLst>
            <a:ext uri="{FF2B5EF4-FFF2-40B4-BE49-F238E27FC236}">
              <a16:creationId xmlns:a16="http://schemas.microsoft.com/office/drawing/2014/main" id="{F2951575-128C-4A5B-A965-20AD86445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26" name="Picture 96">
          <a:extLst>
            <a:ext uri="{FF2B5EF4-FFF2-40B4-BE49-F238E27FC236}">
              <a16:creationId xmlns:a16="http://schemas.microsoft.com/office/drawing/2014/main" id="{34B28D9E-6B2E-48BC-8B66-E81812EF9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27" name="Picture 97">
          <a:extLst>
            <a:ext uri="{FF2B5EF4-FFF2-40B4-BE49-F238E27FC236}">
              <a16:creationId xmlns:a16="http://schemas.microsoft.com/office/drawing/2014/main" id="{F6CA3D98-5788-4D11-B304-9E6819D4F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28" name="Picture 98">
          <a:extLst>
            <a:ext uri="{FF2B5EF4-FFF2-40B4-BE49-F238E27FC236}">
              <a16:creationId xmlns:a16="http://schemas.microsoft.com/office/drawing/2014/main" id="{C1D1FE3B-8634-4AB1-9B61-4D6739568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29" name="Picture 99">
          <a:extLst>
            <a:ext uri="{FF2B5EF4-FFF2-40B4-BE49-F238E27FC236}">
              <a16:creationId xmlns:a16="http://schemas.microsoft.com/office/drawing/2014/main" id="{D3A9AA3D-FE31-4E8D-8D3A-2C8D30B2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30" name="Picture 100">
          <a:extLst>
            <a:ext uri="{FF2B5EF4-FFF2-40B4-BE49-F238E27FC236}">
              <a16:creationId xmlns:a16="http://schemas.microsoft.com/office/drawing/2014/main" id="{E8298382-EA9E-4CE6-9604-EE7E09BE4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31" name="Picture 101">
          <a:extLst>
            <a:ext uri="{FF2B5EF4-FFF2-40B4-BE49-F238E27FC236}">
              <a16:creationId xmlns:a16="http://schemas.microsoft.com/office/drawing/2014/main" id="{0BC9253F-4A87-4805-A71E-C198E1B48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32" name="Picture 102">
          <a:extLst>
            <a:ext uri="{FF2B5EF4-FFF2-40B4-BE49-F238E27FC236}">
              <a16:creationId xmlns:a16="http://schemas.microsoft.com/office/drawing/2014/main" id="{B8B5AFA4-D3C2-438B-9EBA-010407CA7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33" name="Picture 103">
          <a:extLst>
            <a:ext uri="{FF2B5EF4-FFF2-40B4-BE49-F238E27FC236}">
              <a16:creationId xmlns:a16="http://schemas.microsoft.com/office/drawing/2014/main" id="{31F8D107-8F44-44C5-9441-248CA2615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34" name="Picture 104">
          <a:extLst>
            <a:ext uri="{FF2B5EF4-FFF2-40B4-BE49-F238E27FC236}">
              <a16:creationId xmlns:a16="http://schemas.microsoft.com/office/drawing/2014/main" id="{F6E2D4D2-A054-46DD-BB53-602B33514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35" name="Picture 105">
          <a:extLst>
            <a:ext uri="{FF2B5EF4-FFF2-40B4-BE49-F238E27FC236}">
              <a16:creationId xmlns:a16="http://schemas.microsoft.com/office/drawing/2014/main" id="{A30C73A3-E164-4108-BF6F-AA7827816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36" name="Picture 106">
          <a:extLst>
            <a:ext uri="{FF2B5EF4-FFF2-40B4-BE49-F238E27FC236}">
              <a16:creationId xmlns:a16="http://schemas.microsoft.com/office/drawing/2014/main" id="{06AF309A-787B-4831-854F-C4FD04054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37" name="Picture 107">
          <a:extLst>
            <a:ext uri="{FF2B5EF4-FFF2-40B4-BE49-F238E27FC236}">
              <a16:creationId xmlns:a16="http://schemas.microsoft.com/office/drawing/2014/main" id="{7D1B33B4-778B-4F28-85FF-3EA7ACCB4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38" name="Picture 108">
          <a:extLst>
            <a:ext uri="{FF2B5EF4-FFF2-40B4-BE49-F238E27FC236}">
              <a16:creationId xmlns:a16="http://schemas.microsoft.com/office/drawing/2014/main" id="{3812DADA-3B05-426B-9219-1CFEFB289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39" name="Picture 109">
          <a:extLst>
            <a:ext uri="{FF2B5EF4-FFF2-40B4-BE49-F238E27FC236}">
              <a16:creationId xmlns:a16="http://schemas.microsoft.com/office/drawing/2014/main" id="{0E6E3F99-33D4-4220-9B1D-4E0238C00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40" name="Picture 110">
          <a:extLst>
            <a:ext uri="{FF2B5EF4-FFF2-40B4-BE49-F238E27FC236}">
              <a16:creationId xmlns:a16="http://schemas.microsoft.com/office/drawing/2014/main" id="{B9A11175-8B03-49B1-B5CD-7C309A88E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41" name="Picture 105">
          <a:extLst>
            <a:ext uri="{FF2B5EF4-FFF2-40B4-BE49-F238E27FC236}">
              <a16:creationId xmlns:a16="http://schemas.microsoft.com/office/drawing/2014/main" id="{16CA94AE-7F04-44B0-88A0-7B79983AE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42" name="Picture 105">
          <a:extLst>
            <a:ext uri="{FF2B5EF4-FFF2-40B4-BE49-F238E27FC236}">
              <a16:creationId xmlns:a16="http://schemas.microsoft.com/office/drawing/2014/main" id="{AA2B2891-0569-4077-A21A-1C5C5D3A0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3" name="Picture 113">
          <a:extLst>
            <a:ext uri="{FF2B5EF4-FFF2-40B4-BE49-F238E27FC236}">
              <a16:creationId xmlns:a16="http://schemas.microsoft.com/office/drawing/2014/main" id="{93E56B1E-96AE-4FEB-86D8-B51DC49A3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4" name="Picture 114">
          <a:extLst>
            <a:ext uri="{FF2B5EF4-FFF2-40B4-BE49-F238E27FC236}">
              <a16:creationId xmlns:a16="http://schemas.microsoft.com/office/drawing/2014/main" id="{78AFE7B7-EFF9-4DEC-97C0-D3A2936DB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5" name="Picture 115">
          <a:extLst>
            <a:ext uri="{FF2B5EF4-FFF2-40B4-BE49-F238E27FC236}">
              <a16:creationId xmlns:a16="http://schemas.microsoft.com/office/drawing/2014/main" id="{812B0A31-CC36-4D89-BC90-DACBC0734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6" name="Picture 116">
          <a:extLst>
            <a:ext uri="{FF2B5EF4-FFF2-40B4-BE49-F238E27FC236}">
              <a16:creationId xmlns:a16="http://schemas.microsoft.com/office/drawing/2014/main" id="{6EAEA1A7-E23B-442F-808C-5E117D6C7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7" name="Picture 117">
          <a:extLst>
            <a:ext uri="{FF2B5EF4-FFF2-40B4-BE49-F238E27FC236}">
              <a16:creationId xmlns:a16="http://schemas.microsoft.com/office/drawing/2014/main" id="{DB14ADEE-2AB8-445D-AC85-499C23D8C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8" name="Picture 118">
          <a:extLst>
            <a:ext uri="{FF2B5EF4-FFF2-40B4-BE49-F238E27FC236}">
              <a16:creationId xmlns:a16="http://schemas.microsoft.com/office/drawing/2014/main" id="{356C875F-2B3B-495D-ACE6-9C3A0A1FD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49" name="Picture 119">
          <a:extLst>
            <a:ext uri="{FF2B5EF4-FFF2-40B4-BE49-F238E27FC236}">
              <a16:creationId xmlns:a16="http://schemas.microsoft.com/office/drawing/2014/main" id="{C18A4006-4095-4E89-8D04-72A4DB862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150" name="Picture 120">
          <a:extLst>
            <a:ext uri="{FF2B5EF4-FFF2-40B4-BE49-F238E27FC236}">
              <a16:creationId xmlns:a16="http://schemas.microsoft.com/office/drawing/2014/main" id="{5F33A90E-8C28-4649-BD26-21C4194F2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51" name="Picture 121">
          <a:extLst>
            <a:ext uri="{FF2B5EF4-FFF2-40B4-BE49-F238E27FC236}">
              <a16:creationId xmlns:a16="http://schemas.microsoft.com/office/drawing/2014/main" id="{A5A97BA4-3989-4D26-B9BE-CEFFFC9ED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52" name="Picture 122">
          <a:extLst>
            <a:ext uri="{FF2B5EF4-FFF2-40B4-BE49-F238E27FC236}">
              <a16:creationId xmlns:a16="http://schemas.microsoft.com/office/drawing/2014/main" id="{98A111E9-7CD2-4142-A880-BA50D33DC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53" name="Picture 12">
          <a:extLst>
            <a:ext uri="{FF2B5EF4-FFF2-40B4-BE49-F238E27FC236}">
              <a16:creationId xmlns:a16="http://schemas.microsoft.com/office/drawing/2014/main" id="{CA1BEA5C-C2ED-4676-A0C7-29A0D68FB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54" name="Picture 13">
          <a:extLst>
            <a:ext uri="{FF2B5EF4-FFF2-40B4-BE49-F238E27FC236}">
              <a16:creationId xmlns:a16="http://schemas.microsoft.com/office/drawing/2014/main" id="{267FF16A-E65C-453D-8E65-4ED92987C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55" name="Picture 14">
          <a:extLst>
            <a:ext uri="{FF2B5EF4-FFF2-40B4-BE49-F238E27FC236}">
              <a16:creationId xmlns:a16="http://schemas.microsoft.com/office/drawing/2014/main" id="{5222FE03-D81C-4E60-82B4-579C1DF02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56" name="Picture 15">
          <a:extLst>
            <a:ext uri="{FF2B5EF4-FFF2-40B4-BE49-F238E27FC236}">
              <a16:creationId xmlns:a16="http://schemas.microsoft.com/office/drawing/2014/main" id="{D578DBA0-75FF-45DB-AC0B-53F81DAB8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57" name="Picture 16">
          <a:extLst>
            <a:ext uri="{FF2B5EF4-FFF2-40B4-BE49-F238E27FC236}">
              <a16:creationId xmlns:a16="http://schemas.microsoft.com/office/drawing/2014/main" id="{02F83CC1-09BF-4175-BE74-5FB6668B1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58" name="Picture 17">
          <a:extLst>
            <a:ext uri="{FF2B5EF4-FFF2-40B4-BE49-F238E27FC236}">
              <a16:creationId xmlns:a16="http://schemas.microsoft.com/office/drawing/2014/main" id="{3B40FC52-40D2-4441-AF3C-F95B266D0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59" name="Picture 18">
          <a:extLst>
            <a:ext uri="{FF2B5EF4-FFF2-40B4-BE49-F238E27FC236}">
              <a16:creationId xmlns:a16="http://schemas.microsoft.com/office/drawing/2014/main" id="{1D95BD36-B361-4ECB-AE07-3633CE812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60" name="Picture 19">
          <a:extLst>
            <a:ext uri="{FF2B5EF4-FFF2-40B4-BE49-F238E27FC236}">
              <a16:creationId xmlns:a16="http://schemas.microsoft.com/office/drawing/2014/main" id="{8C48689B-2140-4D13-A284-6F551BA13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61" name="Picture 20">
          <a:extLst>
            <a:ext uri="{FF2B5EF4-FFF2-40B4-BE49-F238E27FC236}">
              <a16:creationId xmlns:a16="http://schemas.microsoft.com/office/drawing/2014/main" id="{08C06F11-8AE0-47BB-9CAB-906C1230A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62" name="Picture 21">
          <a:extLst>
            <a:ext uri="{FF2B5EF4-FFF2-40B4-BE49-F238E27FC236}">
              <a16:creationId xmlns:a16="http://schemas.microsoft.com/office/drawing/2014/main" id="{0665E5F9-8E24-464F-B56D-0E7D848BA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63" name="Picture 12">
          <a:extLst>
            <a:ext uri="{FF2B5EF4-FFF2-40B4-BE49-F238E27FC236}">
              <a16:creationId xmlns:a16="http://schemas.microsoft.com/office/drawing/2014/main" id="{D25A254A-D087-4100-AB20-34F05E360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64" name="Picture 13">
          <a:extLst>
            <a:ext uri="{FF2B5EF4-FFF2-40B4-BE49-F238E27FC236}">
              <a16:creationId xmlns:a16="http://schemas.microsoft.com/office/drawing/2014/main" id="{A1A24FA4-2BF2-458E-86F5-40D01DC9B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65" name="Picture 14">
          <a:extLst>
            <a:ext uri="{FF2B5EF4-FFF2-40B4-BE49-F238E27FC236}">
              <a16:creationId xmlns:a16="http://schemas.microsoft.com/office/drawing/2014/main" id="{8223F85C-C714-47DA-AA85-757D7D9EF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66" name="Picture 15">
          <a:extLst>
            <a:ext uri="{FF2B5EF4-FFF2-40B4-BE49-F238E27FC236}">
              <a16:creationId xmlns:a16="http://schemas.microsoft.com/office/drawing/2014/main" id="{1574C870-665B-4C1E-82B2-F7B3C89D1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67" name="Picture 16">
          <a:extLst>
            <a:ext uri="{FF2B5EF4-FFF2-40B4-BE49-F238E27FC236}">
              <a16:creationId xmlns:a16="http://schemas.microsoft.com/office/drawing/2014/main" id="{B2530730-E09B-4D86-AF2F-6046544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68" name="Picture 17">
          <a:extLst>
            <a:ext uri="{FF2B5EF4-FFF2-40B4-BE49-F238E27FC236}">
              <a16:creationId xmlns:a16="http://schemas.microsoft.com/office/drawing/2014/main" id="{0CF019E3-3B23-4F81-B683-4F677DE4C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69" name="Picture 18">
          <a:extLst>
            <a:ext uri="{FF2B5EF4-FFF2-40B4-BE49-F238E27FC236}">
              <a16:creationId xmlns:a16="http://schemas.microsoft.com/office/drawing/2014/main" id="{4D7FF7D1-6E74-44F4-96C3-E45145C70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70" name="Picture 19">
          <a:extLst>
            <a:ext uri="{FF2B5EF4-FFF2-40B4-BE49-F238E27FC236}">
              <a16:creationId xmlns:a16="http://schemas.microsoft.com/office/drawing/2014/main" id="{97C63A8A-D54E-46A1-9AFE-56AB75058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71" name="Picture 20">
          <a:extLst>
            <a:ext uri="{FF2B5EF4-FFF2-40B4-BE49-F238E27FC236}">
              <a16:creationId xmlns:a16="http://schemas.microsoft.com/office/drawing/2014/main" id="{237F521E-F9B3-41CE-87CF-F4C7FE1DA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72" name="Picture 21">
          <a:extLst>
            <a:ext uri="{FF2B5EF4-FFF2-40B4-BE49-F238E27FC236}">
              <a16:creationId xmlns:a16="http://schemas.microsoft.com/office/drawing/2014/main" id="{21A5A59A-80BE-4421-9E37-D43FFBE69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73" name="Picture 23">
          <a:extLst>
            <a:ext uri="{FF2B5EF4-FFF2-40B4-BE49-F238E27FC236}">
              <a16:creationId xmlns:a16="http://schemas.microsoft.com/office/drawing/2014/main" id="{B2234707-61A5-4CED-8957-F855FA842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74" name="Picture 24">
          <a:extLst>
            <a:ext uri="{FF2B5EF4-FFF2-40B4-BE49-F238E27FC236}">
              <a16:creationId xmlns:a16="http://schemas.microsoft.com/office/drawing/2014/main" id="{F0380E1E-D707-4330-9F02-05CE8348A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75" name="Picture 25">
          <a:extLst>
            <a:ext uri="{FF2B5EF4-FFF2-40B4-BE49-F238E27FC236}">
              <a16:creationId xmlns:a16="http://schemas.microsoft.com/office/drawing/2014/main" id="{98F23584-CDE9-4C74-AF25-C568F609E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76" name="Picture 26">
          <a:extLst>
            <a:ext uri="{FF2B5EF4-FFF2-40B4-BE49-F238E27FC236}">
              <a16:creationId xmlns:a16="http://schemas.microsoft.com/office/drawing/2014/main" id="{3C3F29F9-AAE2-4101-A080-8B9915996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77" name="Picture 27">
          <a:extLst>
            <a:ext uri="{FF2B5EF4-FFF2-40B4-BE49-F238E27FC236}">
              <a16:creationId xmlns:a16="http://schemas.microsoft.com/office/drawing/2014/main" id="{5E92CAD3-7A23-4CB1-B8A1-BA4EDCFF1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78" name="Picture 28">
          <a:extLst>
            <a:ext uri="{FF2B5EF4-FFF2-40B4-BE49-F238E27FC236}">
              <a16:creationId xmlns:a16="http://schemas.microsoft.com/office/drawing/2014/main" id="{3D8446DD-8083-4A6D-AC31-C7D645E81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79" name="Picture 29">
          <a:extLst>
            <a:ext uri="{FF2B5EF4-FFF2-40B4-BE49-F238E27FC236}">
              <a16:creationId xmlns:a16="http://schemas.microsoft.com/office/drawing/2014/main" id="{63FAACC5-1F2E-4A58-9E78-E1835E04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80" name="Picture 30">
          <a:extLst>
            <a:ext uri="{FF2B5EF4-FFF2-40B4-BE49-F238E27FC236}">
              <a16:creationId xmlns:a16="http://schemas.microsoft.com/office/drawing/2014/main" id="{16A9281D-3D2D-4E7C-A20B-76532D647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81" name="Picture 31">
          <a:extLst>
            <a:ext uri="{FF2B5EF4-FFF2-40B4-BE49-F238E27FC236}">
              <a16:creationId xmlns:a16="http://schemas.microsoft.com/office/drawing/2014/main" id="{6AD25F4A-6A00-4D9D-8F5C-17AE668DD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182" name="Picture 32">
          <a:extLst>
            <a:ext uri="{FF2B5EF4-FFF2-40B4-BE49-F238E27FC236}">
              <a16:creationId xmlns:a16="http://schemas.microsoft.com/office/drawing/2014/main" id="{B0B41CA8-5C78-4849-B1CE-EE38B7F9C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83" name="Picture 21">
          <a:extLst>
            <a:ext uri="{FF2B5EF4-FFF2-40B4-BE49-F238E27FC236}">
              <a16:creationId xmlns:a16="http://schemas.microsoft.com/office/drawing/2014/main" id="{9D864C27-FA19-4098-BF77-E03F4340C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84" name="Picture 21">
          <a:extLst>
            <a:ext uri="{FF2B5EF4-FFF2-40B4-BE49-F238E27FC236}">
              <a16:creationId xmlns:a16="http://schemas.microsoft.com/office/drawing/2014/main" id="{291FF51B-2BF3-4342-A55A-9294BDE59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185" name="Picture 32">
          <a:extLst>
            <a:ext uri="{FF2B5EF4-FFF2-40B4-BE49-F238E27FC236}">
              <a16:creationId xmlns:a16="http://schemas.microsoft.com/office/drawing/2014/main" id="{330B0B80-2B6E-4681-A7EC-A14E41331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86" name="Picture 12">
          <a:extLst>
            <a:ext uri="{FF2B5EF4-FFF2-40B4-BE49-F238E27FC236}">
              <a16:creationId xmlns:a16="http://schemas.microsoft.com/office/drawing/2014/main" id="{929BA803-373A-4BF2-96C0-800CE3904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87" name="Picture 13">
          <a:extLst>
            <a:ext uri="{FF2B5EF4-FFF2-40B4-BE49-F238E27FC236}">
              <a16:creationId xmlns:a16="http://schemas.microsoft.com/office/drawing/2014/main" id="{709B86D7-285C-4A62-9E20-004DBEACF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88" name="Picture 14">
          <a:extLst>
            <a:ext uri="{FF2B5EF4-FFF2-40B4-BE49-F238E27FC236}">
              <a16:creationId xmlns:a16="http://schemas.microsoft.com/office/drawing/2014/main" id="{9FDC38B9-BA2F-4B77-84E8-4243D0BCC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89" name="Picture 15">
          <a:extLst>
            <a:ext uri="{FF2B5EF4-FFF2-40B4-BE49-F238E27FC236}">
              <a16:creationId xmlns:a16="http://schemas.microsoft.com/office/drawing/2014/main" id="{3524467D-4453-4A57-AF98-22B3814C9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90" name="Picture 16">
          <a:extLst>
            <a:ext uri="{FF2B5EF4-FFF2-40B4-BE49-F238E27FC236}">
              <a16:creationId xmlns:a16="http://schemas.microsoft.com/office/drawing/2014/main" id="{4C169149-BEFE-4553-85A1-AFFA388D5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191" name="Picture 17">
          <a:extLst>
            <a:ext uri="{FF2B5EF4-FFF2-40B4-BE49-F238E27FC236}">
              <a16:creationId xmlns:a16="http://schemas.microsoft.com/office/drawing/2014/main" id="{93E388FA-6966-44A1-98A5-CFC2C628A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192" name="Picture 18">
          <a:extLst>
            <a:ext uri="{FF2B5EF4-FFF2-40B4-BE49-F238E27FC236}">
              <a16:creationId xmlns:a16="http://schemas.microsoft.com/office/drawing/2014/main" id="{FD01F39D-4BF3-455B-949B-8322CE115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193" name="Picture 19">
          <a:extLst>
            <a:ext uri="{FF2B5EF4-FFF2-40B4-BE49-F238E27FC236}">
              <a16:creationId xmlns:a16="http://schemas.microsoft.com/office/drawing/2014/main" id="{EB96DCCD-8B88-46D2-9546-CB5A8C8E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194" name="Picture 20">
          <a:extLst>
            <a:ext uri="{FF2B5EF4-FFF2-40B4-BE49-F238E27FC236}">
              <a16:creationId xmlns:a16="http://schemas.microsoft.com/office/drawing/2014/main" id="{54836922-8E45-4B51-9C3A-093A23395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195" name="Picture 12">
          <a:extLst>
            <a:ext uri="{FF2B5EF4-FFF2-40B4-BE49-F238E27FC236}">
              <a16:creationId xmlns:a16="http://schemas.microsoft.com/office/drawing/2014/main" id="{A14D9DB7-7138-44F9-8EE0-6A4131B56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196" name="Picture 13">
          <a:extLst>
            <a:ext uri="{FF2B5EF4-FFF2-40B4-BE49-F238E27FC236}">
              <a16:creationId xmlns:a16="http://schemas.microsoft.com/office/drawing/2014/main" id="{FF035F1D-DCDD-403D-8D9C-7BAF9FB2A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197" name="Picture 14">
          <a:extLst>
            <a:ext uri="{FF2B5EF4-FFF2-40B4-BE49-F238E27FC236}">
              <a16:creationId xmlns:a16="http://schemas.microsoft.com/office/drawing/2014/main" id="{7E96F493-F1B6-493B-B304-02D15925F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198" name="Picture 15">
          <a:extLst>
            <a:ext uri="{FF2B5EF4-FFF2-40B4-BE49-F238E27FC236}">
              <a16:creationId xmlns:a16="http://schemas.microsoft.com/office/drawing/2014/main" id="{FC386D7B-0BD4-4D80-A8B9-93CD841FA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199" name="Picture 16">
          <a:extLst>
            <a:ext uri="{FF2B5EF4-FFF2-40B4-BE49-F238E27FC236}">
              <a16:creationId xmlns:a16="http://schemas.microsoft.com/office/drawing/2014/main" id="{80127F92-2D24-433E-9752-BDB2BDCB4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00" name="Picture 17">
          <a:extLst>
            <a:ext uri="{FF2B5EF4-FFF2-40B4-BE49-F238E27FC236}">
              <a16:creationId xmlns:a16="http://schemas.microsoft.com/office/drawing/2014/main" id="{AB5E4A28-4ED5-4F9E-8D11-67C90A7A1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01" name="Picture 18">
          <a:extLst>
            <a:ext uri="{FF2B5EF4-FFF2-40B4-BE49-F238E27FC236}">
              <a16:creationId xmlns:a16="http://schemas.microsoft.com/office/drawing/2014/main" id="{D014C12A-8BEE-41CF-AFE6-D12DD3BCD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02" name="Picture 19">
          <a:extLst>
            <a:ext uri="{FF2B5EF4-FFF2-40B4-BE49-F238E27FC236}">
              <a16:creationId xmlns:a16="http://schemas.microsoft.com/office/drawing/2014/main" id="{788E0544-CAC0-4BBE-A627-DD725E7DC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03" name="Picture 20">
          <a:extLst>
            <a:ext uri="{FF2B5EF4-FFF2-40B4-BE49-F238E27FC236}">
              <a16:creationId xmlns:a16="http://schemas.microsoft.com/office/drawing/2014/main" id="{323B30A4-C1D2-4811-B590-E66B3564B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04" name="Picture 23">
          <a:extLst>
            <a:ext uri="{FF2B5EF4-FFF2-40B4-BE49-F238E27FC236}">
              <a16:creationId xmlns:a16="http://schemas.microsoft.com/office/drawing/2014/main" id="{55036E32-4850-49E4-9EEC-63E57ACE0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05" name="Picture 24">
          <a:extLst>
            <a:ext uri="{FF2B5EF4-FFF2-40B4-BE49-F238E27FC236}">
              <a16:creationId xmlns:a16="http://schemas.microsoft.com/office/drawing/2014/main" id="{3213664D-1D80-4183-9386-9D86E9FE8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06" name="Picture 25">
          <a:extLst>
            <a:ext uri="{FF2B5EF4-FFF2-40B4-BE49-F238E27FC236}">
              <a16:creationId xmlns:a16="http://schemas.microsoft.com/office/drawing/2014/main" id="{B76A5A2F-580A-4624-94D7-54BD10406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07" name="Picture 26">
          <a:extLst>
            <a:ext uri="{FF2B5EF4-FFF2-40B4-BE49-F238E27FC236}">
              <a16:creationId xmlns:a16="http://schemas.microsoft.com/office/drawing/2014/main" id="{8FFF3E01-63E7-48EA-B6AF-576FF382F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08" name="Picture 27">
          <a:extLst>
            <a:ext uri="{FF2B5EF4-FFF2-40B4-BE49-F238E27FC236}">
              <a16:creationId xmlns:a16="http://schemas.microsoft.com/office/drawing/2014/main" id="{78E95836-1B0E-43F9-812F-65F64CB8C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09" name="Picture 28">
          <a:extLst>
            <a:ext uri="{FF2B5EF4-FFF2-40B4-BE49-F238E27FC236}">
              <a16:creationId xmlns:a16="http://schemas.microsoft.com/office/drawing/2014/main" id="{185857FC-9B5F-4F50-A591-88AD46EE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10" name="Picture 29">
          <a:extLst>
            <a:ext uri="{FF2B5EF4-FFF2-40B4-BE49-F238E27FC236}">
              <a16:creationId xmlns:a16="http://schemas.microsoft.com/office/drawing/2014/main" id="{A10A9882-E81E-4F93-8F5D-CACCDA921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11" name="Picture 30">
          <a:extLst>
            <a:ext uri="{FF2B5EF4-FFF2-40B4-BE49-F238E27FC236}">
              <a16:creationId xmlns:a16="http://schemas.microsoft.com/office/drawing/2014/main" id="{65441010-E70E-42EC-A40C-876BE83D4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12" name="Picture 31">
          <a:extLst>
            <a:ext uri="{FF2B5EF4-FFF2-40B4-BE49-F238E27FC236}">
              <a16:creationId xmlns:a16="http://schemas.microsoft.com/office/drawing/2014/main" id="{6F49E844-DF78-4A8D-9FDD-CE93B3F5D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213" name="Picture 32">
          <a:extLst>
            <a:ext uri="{FF2B5EF4-FFF2-40B4-BE49-F238E27FC236}">
              <a16:creationId xmlns:a16="http://schemas.microsoft.com/office/drawing/2014/main" id="{28566B58-00B1-44E6-992E-3FE9C345A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14" name="Picture 21">
          <a:extLst>
            <a:ext uri="{FF2B5EF4-FFF2-40B4-BE49-F238E27FC236}">
              <a16:creationId xmlns:a16="http://schemas.microsoft.com/office/drawing/2014/main" id="{D38CC9D0-2D41-413C-8F38-8D041216F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15" name="Picture 21">
          <a:extLst>
            <a:ext uri="{FF2B5EF4-FFF2-40B4-BE49-F238E27FC236}">
              <a16:creationId xmlns:a16="http://schemas.microsoft.com/office/drawing/2014/main" id="{71A107A8-96FD-4895-AED7-DE20D5392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16" name="Picture 32">
          <a:extLst>
            <a:ext uri="{FF2B5EF4-FFF2-40B4-BE49-F238E27FC236}">
              <a16:creationId xmlns:a16="http://schemas.microsoft.com/office/drawing/2014/main" id="{B1957DF3-396E-42CE-8BD2-BFBAEB797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17" name="Picture 12">
          <a:extLst>
            <a:ext uri="{FF2B5EF4-FFF2-40B4-BE49-F238E27FC236}">
              <a16:creationId xmlns:a16="http://schemas.microsoft.com/office/drawing/2014/main" id="{464836A6-FF63-48C3-A318-3B3A0694F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18" name="Picture 13">
          <a:extLst>
            <a:ext uri="{FF2B5EF4-FFF2-40B4-BE49-F238E27FC236}">
              <a16:creationId xmlns:a16="http://schemas.microsoft.com/office/drawing/2014/main" id="{22F6D818-3B65-421A-9ADA-4754820A3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19" name="Picture 14">
          <a:extLst>
            <a:ext uri="{FF2B5EF4-FFF2-40B4-BE49-F238E27FC236}">
              <a16:creationId xmlns:a16="http://schemas.microsoft.com/office/drawing/2014/main" id="{BFC48570-7871-468C-9E18-F660B42EA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20" name="Picture 15">
          <a:extLst>
            <a:ext uri="{FF2B5EF4-FFF2-40B4-BE49-F238E27FC236}">
              <a16:creationId xmlns:a16="http://schemas.microsoft.com/office/drawing/2014/main" id="{6FE6DF70-448A-401E-A9D1-9F598C810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21" name="Picture 16">
          <a:extLst>
            <a:ext uri="{FF2B5EF4-FFF2-40B4-BE49-F238E27FC236}">
              <a16:creationId xmlns:a16="http://schemas.microsoft.com/office/drawing/2014/main" id="{F98F4515-9F99-4C41-937D-85C895BDE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22" name="Picture 17">
          <a:extLst>
            <a:ext uri="{FF2B5EF4-FFF2-40B4-BE49-F238E27FC236}">
              <a16:creationId xmlns:a16="http://schemas.microsoft.com/office/drawing/2014/main" id="{124BCBB0-E490-47AD-81FE-2FB3B03B8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23" name="Picture 18">
          <a:extLst>
            <a:ext uri="{FF2B5EF4-FFF2-40B4-BE49-F238E27FC236}">
              <a16:creationId xmlns:a16="http://schemas.microsoft.com/office/drawing/2014/main" id="{8E80BB30-D96F-47A8-B067-1382C8B43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24" name="Picture 19">
          <a:extLst>
            <a:ext uri="{FF2B5EF4-FFF2-40B4-BE49-F238E27FC236}">
              <a16:creationId xmlns:a16="http://schemas.microsoft.com/office/drawing/2014/main" id="{DA5DCA15-23ED-4C7A-9346-2F805FB0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25" name="Picture 20">
          <a:extLst>
            <a:ext uri="{FF2B5EF4-FFF2-40B4-BE49-F238E27FC236}">
              <a16:creationId xmlns:a16="http://schemas.microsoft.com/office/drawing/2014/main" id="{676FE6DC-090D-410B-BF70-AD16ECCB2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26" name="Picture 12">
          <a:extLst>
            <a:ext uri="{FF2B5EF4-FFF2-40B4-BE49-F238E27FC236}">
              <a16:creationId xmlns:a16="http://schemas.microsoft.com/office/drawing/2014/main" id="{60FBD634-6D4C-4532-9D06-1E26D5EBB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27" name="Picture 13">
          <a:extLst>
            <a:ext uri="{FF2B5EF4-FFF2-40B4-BE49-F238E27FC236}">
              <a16:creationId xmlns:a16="http://schemas.microsoft.com/office/drawing/2014/main" id="{6A10B951-D41C-4342-8025-8D12091F2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28" name="Picture 14">
          <a:extLst>
            <a:ext uri="{FF2B5EF4-FFF2-40B4-BE49-F238E27FC236}">
              <a16:creationId xmlns:a16="http://schemas.microsoft.com/office/drawing/2014/main" id="{D8B5DC5F-C28D-4E5A-93EB-A31C73EB6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29" name="Picture 15">
          <a:extLst>
            <a:ext uri="{FF2B5EF4-FFF2-40B4-BE49-F238E27FC236}">
              <a16:creationId xmlns:a16="http://schemas.microsoft.com/office/drawing/2014/main" id="{55BC5F56-8B90-433B-BBDE-DA5C83825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30" name="Picture 16">
          <a:extLst>
            <a:ext uri="{FF2B5EF4-FFF2-40B4-BE49-F238E27FC236}">
              <a16:creationId xmlns:a16="http://schemas.microsoft.com/office/drawing/2014/main" id="{E6C07C95-F760-4240-90AE-5BC1A3096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31" name="Picture 17">
          <a:extLst>
            <a:ext uri="{FF2B5EF4-FFF2-40B4-BE49-F238E27FC236}">
              <a16:creationId xmlns:a16="http://schemas.microsoft.com/office/drawing/2014/main" id="{B02DF5E5-2F72-49DA-814F-7189958D8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32" name="Picture 18">
          <a:extLst>
            <a:ext uri="{FF2B5EF4-FFF2-40B4-BE49-F238E27FC236}">
              <a16:creationId xmlns:a16="http://schemas.microsoft.com/office/drawing/2014/main" id="{D02823EB-94FF-4C26-952D-5D5F0208F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33" name="Picture 19">
          <a:extLst>
            <a:ext uri="{FF2B5EF4-FFF2-40B4-BE49-F238E27FC236}">
              <a16:creationId xmlns:a16="http://schemas.microsoft.com/office/drawing/2014/main" id="{B0F23305-7821-408A-82A7-C47E1A26C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34" name="Picture 20">
          <a:extLst>
            <a:ext uri="{FF2B5EF4-FFF2-40B4-BE49-F238E27FC236}">
              <a16:creationId xmlns:a16="http://schemas.microsoft.com/office/drawing/2014/main" id="{05400681-157E-477E-8A72-3630B3AD9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35" name="Picture 23">
          <a:extLst>
            <a:ext uri="{FF2B5EF4-FFF2-40B4-BE49-F238E27FC236}">
              <a16:creationId xmlns:a16="http://schemas.microsoft.com/office/drawing/2014/main" id="{09006869-617D-4413-8B7C-E546FDE9A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36" name="Picture 24">
          <a:extLst>
            <a:ext uri="{FF2B5EF4-FFF2-40B4-BE49-F238E27FC236}">
              <a16:creationId xmlns:a16="http://schemas.microsoft.com/office/drawing/2014/main" id="{E638C5CB-9220-4FBE-A4F8-2D1FEDBC5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37" name="Picture 25">
          <a:extLst>
            <a:ext uri="{FF2B5EF4-FFF2-40B4-BE49-F238E27FC236}">
              <a16:creationId xmlns:a16="http://schemas.microsoft.com/office/drawing/2014/main" id="{3A13F629-81F0-48E5-B4C3-EBDB91BC1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38" name="Picture 26">
          <a:extLst>
            <a:ext uri="{FF2B5EF4-FFF2-40B4-BE49-F238E27FC236}">
              <a16:creationId xmlns:a16="http://schemas.microsoft.com/office/drawing/2014/main" id="{547DD2F6-7558-40BF-825C-AB39C98E9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39" name="Picture 27">
          <a:extLst>
            <a:ext uri="{FF2B5EF4-FFF2-40B4-BE49-F238E27FC236}">
              <a16:creationId xmlns:a16="http://schemas.microsoft.com/office/drawing/2014/main" id="{5B4E74DF-55B2-4A22-A90C-8EBB35163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40" name="Picture 28">
          <a:extLst>
            <a:ext uri="{FF2B5EF4-FFF2-40B4-BE49-F238E27FC236}">
              <a16:creationId xmlns:a16="http://schemas.microsoft.com/office/drawing/2014/main" id="{8529142C-3A37-4200-8EE6-972303B1E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41" name="Picture 29">
          <a:extLst>
            <a:ext uri="{FF2B5EF4-FFF2-40B4-BE49-F238E27FC236}">
              <a16:creationId xmlns:a16="http://schemas.microsoft.com/office/drawing/2014/main" id="{B090A94B-2801-4815-8AB4-EC9025DE9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42" name="Picture 30">
          <a:extLst>
            <a:ext uri="{FF2B5EF4-FFF2-40B4-BE49-F238E27FC236}">
              <a16:creationId xmlns:a16="http://schemas.microsoft.com/office/drawing/2014/main" id="{2B21D959-584E-4E37-9D0C-CFF123F95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43" name="Picture 31">
          <a:extLst>
            <a:ext uri="{FF2B5EF4-FFF2-40B4-BE49-F238E27FC236}">
              <a16:creationId xmlns:a16="http://schemas.microsoft.com/office/drawing/2014/main" id="{5596FE9C-A65B-45D4-B9BF-1BF6B393B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244" name="Picture 32">
          <a:extLst>
            <a:ext uri="{FF2B5EF4-FFF2-40B4-BE49-F238E27FC236}">
              <a16:creationId xmlns:a16="http://schemas.microsoft.com/office/drawing/2014/main" id="{4148A733-A74D-4ECC-B346-AF0491465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45" name="Picture 21">
          <a:extLst>
            <a:ext uri="{FF2B5EF4-FFF2-40B4-BE49-F238E27FC236}">
              <a16:creationId xmlns:a16="http://schemas.microsoft.com/office/drawing/2014/main" id="{CA86EB07-CE53-4E4F-9B64-D04ABD952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46" name="Picture 21">
          <a:extLst>
            <a:ext uri="{FF2B5EF4-FFF2-40B4-BE49-F238E27FC236}">
              <a16:creationId xmlns:a16="http://schemas.microsoft.com/office/drawing/2014/main" id="{AD2A83CE-97EB-47CF-BB76-34D18FD94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47" name="Picture 32">
          <a:extLst>
            <a:ext uri="{FF2B5EF4-FFF2-40B4-BE49-F238E27FC236}">
              <a16:creationId xmlns:a16="http://schemas.microsoft.com/office/drawing/2014/main" id="{948227EC-B859-434C-AF12-AE740DD8C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48" name="Picture 12">
          <a:extLst>
            <a:ext uri="{FF2B5EF4-FFF2-40B4-BE49-F238E27FC236}">
              <a16:creationId xmlns:a16="http://schemas.microsoft.com/office/drawing/2014/main" id="{4BACD663-54E2-416D-967D-7A57994C1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49" name="Picture 13">
          <a:extLst>
            <a:ext uri="{FF2B5EF4-FFF2-40B4-BE49-F238E27FC236}">
              <a16:creationId xmlns:a16="http://schemas.microsoft.com/office/drawing/2014/main" id="{BC36880F-301C-4BAE-B268-1D8CF112C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50" name="Picture 14">
          <a:extLst>
            <a:ext uri="{FF2B5EF4-FFF2-40B4-BE49-F238E27FC236}">
              <a16:creationId xmlns:a16="http://schemas.microsoft.com/office/drawing/2014/main" id="{6D36DD9F-3339-4952-B5F5-6D4323D18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51" name="Picture 15">
          <a:extLst>
            <a:ext uri="{FF2B5EF4-FFF2-40B4-BE49-F238E27FC236}">
              <a16:creationId xmlns:a16="http://schemas.microsoft.com/office/drawing/2014/main" id="{E654FBDD-4C9C-4D30-87FA-75568F656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52" name="Picture 16">
          <a:extLst>
            <a:ext uri="{FF2B5EF4-FFF2-40B4-BE49-F238E27FC236}">
              <a16:creationId xmlns:a16="http://schemas.microsoft.com/office/drawing/2014/main" id="{097536EE-A5DB-4A43-AA9F-C34D5FD49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53" name="Picture 17">
          <a:extLst>
            <a:ext uri="{FF2B5EF4-FFF2-40B4-BE49-F238E27FC236}">
              <a16:creationId xmlns:a16="http://schemas.microsoft.com/office/drawing/2014/main" id="{0F107156-E5A6-4E08-B889-DF3E1B30A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54" name="Picture 18">
          <a:extLst>
            <a:ext uri="{FF2B5EF4-FFF2-40B4-BE49-F238E27FC236}">
              <a16:creationId xmlns:a16="http://schemas.microsoft.com/office/drawing/2014/main" id="{090DA74C-FE35-4F0D-BE5A-E52C698C0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55" name="Picture 19">
          <a:extLst>
            <a:ext uri="{FF2B5EF4-FFF2-40B4-BE49-F238E27FC236}">
              <a16:creationId xmlns:a16="http://schemas.microsoft.com/office/drawing/2014/main" id="{AA7A0346-5EE2-4E4B-AC3B-E9AFC6A99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56" name="Picture 20">
          <a:extLst>
            <a:ext uri="{FF2B5EF4-FFF2-40B4-BE49-F238E27FC236}">
              <a16:creationId xmlns:a16="http://schemas.microsoft.com/office/drawing/2014/main" id="{5F06C9C8-7305-41F7-9CF3-889C72A25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57" name="Picture 12">
          <a:extLst>
            <a:ext uri="{FF2B5EF4-FFF2-40B4-BE49-F238E27FC236}">
              <a16:creationId xmlns:a16="http://schemas.microsoft.com/office/drawing/2014/main" id="{38FAB17C-6C4C-4D17-A3D6-EBE3889A2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58" name="Picture 13">
          <a:extLst>
            <a:ext uri="{FF2B5EF4-FFF2-40B4-BE49-F238E27FC236}">
              <a16:creationId xmlns:a16="http://schemas.microsoft.com/office/drawing/2014/main" id="{DD1770FF-46BF-44FD-877B-FCFD4C99F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59" name="Picture 14">
          <a:extLst>
            <a:ext uri="{FF2B5EF4-FFF2-40B4-BE49-F238E27FC236}">
              <a16:creationId xmlns:a16="http://schemas.microsoft.com/office/drawing/2014/main" id="{6B2D934E-D641-4E5C-9E69-757BC9CA0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60" name="Picture 15">
          <a:extLst>
            <a:ext uri="{FF2B5EF4-FFF2-40B4-BE49-F238E27FC236}">
              <a16:creationId xmlns:a16="http://schemas.microsoft.com/office/drawing/2014/main" id="{DCAB438E-71B1-4B7D-A66F-04F1CF5E0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61" name="Picture 16">
          <a:extLst>
            <a:ext uri="{FF2B5EF4-FFF2-40B4-BE49-F238E27FC236}">
              <a16:creationId xmlns:a16="http://schemas.microsoft.com/office/drawing/2014/main" id="{18A72D8D-C6A5-4C7A-8ABC-1D6982457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62" name="Picture 17">
          <a:extLst>
            <a:ext uri="{FF2B5EF4-FFF2-40B4-BE49-F238E27FC236}">
              <a16:creationId xmlns:a16="http://schemas.microsoft.com/office/drawing/2014/main" id="{B27C5303-9303-4DDB-98D6-7E7B42440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63" name="Picture 18">
          <a:extLst>
            <a:ext uri="{FF2B5EF4-FFF2-40B4-BE49-F238E27FC236}">
              <a16:creationId xmlns:a16="http://schemas.microsoft.com/office/drawing/2014/main" id="{BBA1C987-B27A-4E57-97D3-BEE9B8077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64" name="Picture 19">
          <a:extLst>
            <a:ext uri="{FF2B5EF4-FFF2-40B4-BE49-F238E27FC236}">
              <a16:creationId xmlns:a16="http://schemas.microsoft.com/office/drawing/2014/main" id="{95E9C774-4476-451A-89CC-A92C54882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65" name="Picture 20">
          <a:extLst>
            <a:ext uri="{FF2B5EF4-FFF2-40B4-BE49-F238E27FC236}">
              <a16:creationId xmlns:a16="http://schemas.microsoft.com/office/drawing/2014/main" id="{DCA544FF-34BD-4BB3-AFA3-DE9DE4DAB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66" name="Picture 23">
          <a:extLst>
            <a:ext uri="{FF2B5EF4-FFF2-40B4-BE49-F238E27FC236}">
              <a16:creationId xmlns:a16="http://schemas.microsoft.com/office/drawing/2014/main" id="{C7E4E650-794E-4362-9A7B-C92689D71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67" name="Picture 24">
          <a:extLst>
            <a:ext uri="{FF2B5EF4-FFF2-40B4-BE49-F238E27FC236}">
              <a16:creationId xmlns:a16="http://schemas.microsoft.com/office/drawing/2014/main" id="{01C33B1A-1594-48FE-B604-45F897C57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68" name="Picture 25">
          <a:extLst>
            <a:ext uri="{FF2B5EF4-FFF2-40B4-BE49-F238E27FC236}">
              <a16:creationId xmlns:a16="http://schemas.microsoft.com/office/drawing/2014/main" id="{42E9ABA8-58C4-4EB2-8672-2A4B07180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69" name="Picture 26">
          <a:extLst>
            <a:ext uri="{FF2B5EF4-FFF2-40B4-BE49-F238E27FC236}">
              <a16:creationId xmlns:a16="http://schemas.microsoft.com/office/drawing/2014/main" id="{7F0F880D-310B-4DCF-ABF1-D4F09A40B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70" name="Picture 27">
          <a:extLst>
            <a:ext uri="{FF2B5EF4-FFF2-40B4-BE49-F238E27FC236}">
              <a16:creationId xmlns:a16="http://schemas.microsoft.com/office/drawing/2014/main" id="{01F7DDB0-381C-4025-8153-467C8FE88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71" name="Picture 28">
          <a:extLst>
            <a:ext uri="{FF2B5EF4-FFF2-40B4-BE49-F238E27FC236}">
              <a16:creationId xmlns:a16="http://schemas.microsoft.com/office/drawing/2014/main" id="{A301AC4D-075E-4EAD-916D-590FE8790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72" name="Picture 29">
          <a:extLst>
            <a:ext uri="{FF2B5EF4-FFF2-40B4-BE49-F238E27FC236}">
              <a16:creationId xmlns:a16="http://schemas.microsoft.com/office/drawing/2014/main" id="{1A4F4504-D7D5-447D-A61F-CC08F8E1E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73" name="Picture 30">
          <a:extLst>
            <a:ext uri="{FF2B5EF4-FFF2-40B4-BE49-F238E27FC236}">
              <a16:creationId xmlns:a16="http://schemas.microsoft.com/office/drawing/2014/main" id="{8ECD3EF4-143A-4871-B74D-83E13D373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74" name="Picture 31">
          <a:extLst>
            <a:ext uri="{FF2B5EF4-FFF2-40B4-BE49-F238E27FC236}">
              <a16:creationId xmlns:a16="http://schemas.microsoft.com/office/drawing/2014/main" id="{26FFA01E-7AFB-472B-8B1A-01151AD76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275" name="Picture 32">
          <a:extLst>
            <a:ext uri="{FF2B5EF4-FFF2-40B4-BE49-F238E27FC236}">
              <a16:creationId xmlns:a16="http://schemas.microsoft.com/office/drawing/2014/main" id="{CEF84813-DAB5-4337-B7B1-70AC6A5E4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76" name="Picture 21">
          <a:extLst>
            <a:ext uri="{FF2B5EF4-FFF2-40B4-BE49-F238E27FC236}">
              <a16:creationId xmlns:a16="http://schemas.microsoft.com/office/drawing/2014/main" id="{5C562B49-7BE8-4FC0-B4C6-45FA2A9AE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77" name="Picture 21">
          <a:extLst>
            <a:ext uri="{FF2B5EF4-FFF2-40B4-BE49-F238E27FC236}">
              <a16:creationId xmlns:a16="http://schemas.microsoft.com/office/drawing/2014/main" id="{8034BFFE-28BF-4886-96F8-660DAE645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278" name="Picture 32">
          <a:extLst>
            <a:ext uri="{FF2B5EF4-FFF2-40B4-BE49-F238E27FC236}">
              <a16:creationId xmlns:a16="http://schemas.microsoft.com/office/drawing/2014/main" id="{CE6EFFFE-606C-49D8-88F9-7F151C8CF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79" name="Picture 12">
          <a:extLst>
            <a:ext uri="{FF2B5EF4-FFF2-40B4-BE49-F238E27FC236}">
              <a16:creationId xmlns:a16="http://schemas.microsoft.com/office/drawing/2014/main" id="{FFDF092C-60F4-42DC-8F28-431A98F42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80" name="Picture 13">
          <a:extLst>
            <a:ext uri="{FF2B5EF4-FFF2-40B4-BE49-F238E27FC236}">
              <a16:creationId xmlns:a16="http://schemas.microsoft.com/office/drawing/2014/main" id="{37E870ED-BE88-4BAE-9780-A1E968FAF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81" name="Picture 14">
          <a:extLst>
            <a:ext uri="{FF2B5EF4-FFF2-40B4-BE49-F238E27FC236}">
              <a16:creationId xmlns:a16="http://schemas.microsoft.com/office/drawing/2014/main" id="{1B09C795-140E-47E3-AEC3-24D4A1B1E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82" name="Picture 15">
          <a:extLst>
            <a:ext uri="{FF2B5EF4-FFF2-40B4-BE49-F238E27FC236}">
              <a16:creationId xmlns:a16="http://schemas.microsoft.com/office/drawing/2014/main" id="{6FCB234E-7B4D-48B2-B084-E1762106C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83" name="Picture 16">
          <a:extLst>
            <a:ext uri="{FF2B5EF4-FFF2-40B4-BE49-F238E27FC236}">
              <a16:creationId xmlns:a16="http://schemas.microsoft.com/office/drawing/2014/main" id="{000AC1A3-2D54-4038-BE11-F63A8BDE1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84" name="Picture 17">
          <a:extLst>
            <a:ext uri="{FF2B5EF4-FFF2-40B4-BE49-F238E27FC236}">
              <a16:creationId xmlns:a16="http://schemas.microsoft.com/office/drawing/2014/main" id="{60591531-6352-4864-AE08-949E29FE6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85" name="Picture 18">
          <a:extLst>
            <a:ext uri="{FF2B5EF4-FFF2-40B4-BE49-F238E27FC236}">
              <a16:creationId xmlns:a16="http://schemas.microsoft.com/office/drawing/2014/main" id="{AA889D28-A913-4A49-8A31-9D27C0CD5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86" name="Picture 19">
          <a:extLst>
            <a:ext uri="{FF2B5EF4-FFF2-40B4-BE49-F238E27FC236}">
              <a16:creationId xmlns:a16="http://schemas.microsoft.com/office/drawing/2014/main" id="{81F95507-DCEE-41EB-9EFB-F5D6B55E7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87" name="Picture 20">
          <a:extLst>
            <a:ext uri="{FF2B5EF4-FFF2-40B4-BE49-F238E27FC236}">
              <a16:creationId xmlns:a16="http://schemas.microsoft.com/office/drawing/2014/main" id="{D7335661-B818-4457-87C1-1F45D6983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88" name="Picture 12">
          <a:extLst>
            <a:ext uri="{FF2B5EF4-FFF2-40B4-BE49-F238E27FC236}">
              <a16:creationId xmlns:a16="http://schemas.microsoft.com/office/drawing/2014/main" id="{3060BEF9-B339-4BE4-9A83-F66A42456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89" name="Picture 13">
          <a:extLst>
            <a:ext uri="{FF2B5EF4-FFF2-40B4-BE49-F238E27FC236}">
              <a16:creationId xmlns:a16="http://schemas.microsoft.com/office/drawing/2014/main" id="{1C9ECC84-E8CD-4F6A-817D-080A310D5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90" name="Picture 14">
          <a:extLst>
            <a:ext uri="{FF2B5EF4-FFF2-40B4-BE49-F238E27FC236}">
              <a16:creationId xmlns:a16="http://schemas.microsoft.com/office/drawing/2014/main" id="{128F5145-FF19-4120-8E44-7BDDA61F8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291" name="Picture 15">
          <a:extLst>
            <a:ext uri="{FF2B5EF4-FFF2-40B4-BE49-F238E27FC236}">
              <a16:creationId xmlns:a16="http://schemas.microsoft.com/office/drawing/2014/main" id="{31798167-8D28-4E74-B208-27D2B6CAA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292" name="Picture 16">
          <a:extLst>
            <a:ext uri="{FF2B5EF4-FFF2-40B4-BE49-F238E27FC236}">
              <a16:creationId xmlns:a16="http://schemas.microsoft.com/office/drawing/2014/main" id="{BFCB0C84-181E-41B8-97EA-D88124C91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293" name="Picture 17">
          <a:extLst>
            <a:ext uri="{FF2B5EF4-FFF2-40B4-BE49-F238E27FC236}">
              <a16:creationId xmlns:a16="http://schemas.microsoft.com/office/drawing/2014/main" id="{0A97FB87-D572-4A4E-B0DB-8B89C97CD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294" name="Picture 18">
          <a:extLst>
            <a:ext uri="{FF2B5EF4-FFF2-40B4-BE49-F238E27FC236}">
              <a16:creationId xmlns:a16="http://schemas.microsoft.com/office/drawing/2014/main" id="{83124AD3-EAF9-44DA-B0CD-D0D64994D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295" name="Picture 19">
          <a:extLst>
            <a:ext uri="{FF2B5EF4-FFF2-40B4-BE49-F238E27FC236}">
              <a16:creationId xmlns:a16="http://schemas.microsoft.com/office/drawing/2014/main" id="{467A9EF3-CADF-4399-A1F8-7B6A3A2AA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296" name="Picture 20">
          <a:extLst>
            <a:ext uri="{FF2B5EF4-FFF2-40B4-BE49-F238E27FC236}">
              <a16:creationId xmlns:a16="http://schemas.microsoft.com/office/drawing/2014/main" id="{CF664DAD-1627-42AE-8EF9-7F6A78A03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297" name="Picture 23">
          <a:extLst>
            <a:ext uri="{FF2B5EF4-FFF2-40B4-BE49-F238E27FC236}">
              <a16:creationId xmlns:a16="http://schemas.microsoft.com/office/drawing/2014/main" id="{8E128F5A-BE9A-4990-AD19-8ACB25FB1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298" name="Picture 24">
          <a:extLst>
            <a:ext uri="{FF2B5EF4-FFF2-40B4-BE49-F238E27FC236}">
              <a16:creationId xmlns:a16="http://schemas.microsoft.com/office/drawing/2014/main" id="{8C1993E5-D17E-4669-B711-C185B84F4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299" name="Picture 25">
          <a:extLst>
            <a:ext uri="{FF2B5EF4-FFF2-40B4-BE49-F238E27FC236}">
              <a16:creationId xmlns:a16="http://schemas.microsoft.com/office/drawing/2014/main" id="{2F2D3AD1-EDB7-436D-A572-D73E0D3F7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00" name="Picture 26">
          <a:extLst>
            <a:ext uri="{FF2B5EF4-FFF2-40B4-BE49-F238E27FC236}">
              <a16:creationId xmlns:a16="http://schemas.microsoft.com/office/drawing/2014/main" id="{3B81DB5A-2612-47F9-9D4A-47C25A622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01" name="Picture 27">
          <a:extLst>
            <a:ext uri="{FF2B5EF4-FFF2-40B4-BE49-F238E27FC236}">
              <a16:creationId xmlns:a16="http://schemas.microsoft.com/office/drawing/2014/main" id="{8B8D7883-A63A-40B7-8C09-E25A6B5A2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02" name="Picture 28">
          <a:extLst>
            <a:ext uri="{FF2B5EF4-FFF2-40B4-BE49-F238E27FC236}">
              <a16:creationId xmlns:a16="http://schemas.microsoft.com/office/drawing/2014/main" id="{5630496D-1CF1-4460-8DC2-A85F16C5B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03" name="Picture 29">
          <a:extLst>
            <a:ext uri="{FF2B5EF4-FFF2-40B4-BE49-F238E27FC236}">
              <a16:creationId xmlns:a16="http://schemas.microsoft.com/office/drawing/2014/main" id="{533DEBA8-84AF-4215-8451-F76EB186A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04" name="Picture 30">
          <a:extLst>
            <a:ext uri="{FF2B5EF4-FFF2-40B4-BE49-F238E27FC236}">
              <a16:creationId xmlns:a16="http://schemas.microsoft.com/office/drawing/2014/main" id="{310CA11E-B331-4C07-8CEB-CC0937BE1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05" name="Picture 31">
          <a:extLst>
            <a:ext uri="{FF2B5EF4-FFF2-40B4-BE49-F238E27FC236}">
              <a16:creationId xmlns:a16="http://schemas.microsoft.com/office/drawing/2014/main" id="{6819ECD0-AA7A-43C6-818A-C11E5FAE5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306" name="Picture 32">
          <a:extLst>
            <a:ext uri="{FF2B5EF4-FFF2-40B4-BE49-F238E27FC236}">
              <a16:creationId xmlns:a16="http://schemas.microsoft.com/office/drawing/2014/main" id="{582B5531-D9A2-4A45-990E-78E5B4B52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07" name="Picture 21">
          <a:extLst>
            <a:ext uri="{FF2B5EF4-FFF2-40B4-BE49-F238E27FC236}">
              <a16:creationId xmlns:a16="http://schemas.microsoft.com/office/drawing/2014/main" id="{C3EBD974-2B18-4440-9B09-FD682A62C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08" name="Picture 21">
          <a:extLst>
            <a:ext uri="{FF2B5EF4-FFF2-40B4-BE49-F238E27FC236}">
              <a16:creationId xmlns:a16="http://schemas.microsoft.com/office/drawing/2014/main" id="{A9B552FF-35F5-40A0-A820-51E15985C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09" name="Picture 32">
          <a:extLst>
            <a:ext uri="{FF2B5EF4-FFF2-40B4-BE49-F238E27FC236}">
              <a16:creationId xmlns:a16="http://schemas.microsoft.com/office/drawing/2014/main" id="{7D4D927A-85F6-4A91-A44C-ED1A6CFC9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10" name="Picture 12">
          <a:extLst>
            <a:ext uri="{FF2B5EF4-FFF2-40B4-BE49-F238E27FC236}">
              <a16:creationId xmlns:a16="http://schemas.microsoft.com/office/drawing/2014/main" id="{9863E658-5C0B-40C4-A577-F6FDB9D6A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11" name="Picture 13">
          <a:extLst>
            <a:ext uri="{FF2B5EF4-FFF2-40B4-BE49-F238E27FC236}">
              <a16:creationId xmlns:a16="http://schemas.microsoft.com/office/drawing/2014/main" id="{A9315E9E-8712-4A38-BF75-3C876B6AA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12" name="Picture 14">
          <a:extLst>
            <a:ext uri="{FF2B5EF4-FFF2-40B4-BE49-F238E27FC236}">
              <a16:creationId xmlns:a16="http://schemas.microsoft.com/office/drawing/2014/main" id="{D3A4ED66-BDDC-472B-944D-D6BF2FF68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13" name="Picture 15">
          <a:extLst>
            <a:ext uri="{FF2B5EF4-FFF2-40B4-BE49-F238E27FC236}">
              <a16:creationId xmlns:a16="http://schemas.microsoft.com/office/drawing/2014/main" id="{C978270D-8539-4B66-ABCA-B09039943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14" name="Picture 16">
          <a:extLst>
            <a:ext uri="{FF2B5EF4-FFF2-40B4-BE49-F238E27FC236}">
              <a16:creationId xmlns:a16="http://schemas.microsoft.com/office/drawing/2014/main" id="{95625277-048A-43AC-907D-C0D95CB66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15" name="Picture 17">
          <a:extLst>
            <a:ext uri="{FF2B5EF4-FFF2-40B4-BE49-F238E27FC236}">
              <a16:creationId xmlns:a16="http://schemas.microsoft.com/office/drawing/2014/main" id="{E93534F9-2D5B-4AA1-8AA3-7920ED923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16" name="Picture 18">
          <a:extLst>
            <a:ext uri="{FF2B5EF4-FFF2-40B4-BE49-F238E27FC236}">
              <a16:creationId xmlns:a16="http://schemas.microsoft.com/office/drawing/2014/main" id="{D096E680-FAAB-4691-9FF6-E83F76898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17" name="Picture 19">
          <a:extLst>
            <a:ext uri="{FF2B5EF4-FFF2-40B4-BE49-F238E27FC236}">
              <a16:creationId xmlns:a16="http://schemas.microsoft.com/office/drawing/2014/main" id="{6B0371F3-6C48-4EC5-AF1F-C2E2F7B8A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18" name="Picture 20">
          <a:extLst>
            <a:ext uri="{FF2B5EF4-FFF2-40B4-BE49-F238E27FC236}">
              <a16:creationId xmlns:a16="http://schemas.microsoft.com/office/drawing/2014/main" id="{634E31F4-17ED-4F4B-A43D-FC7C5E69A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19" name="Picture 12">
          <a:extLst>
            <a:ext uri="{FF2B5EF4-FFF2-40B4-BE49-F238E27FC236}">
              <a16:creationId xmlns:a16="http://schemas.microsoft.com/office/drawing/2014/main" id="{F5D73D6A-B239-4485-9E2F-DA2B901DA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20" name="Picture 13">
          <a:extLst>
            <a:ext uri="{FF2B5EF4-FFF2-40B4-BE49-F238E27FC236}">
              <a16:creationId xmlns:a16="http://schemas.microsoft.com/office/drawing/2014/main" id="{171F85FE-FCDB-4A4F-B5E0-2BAFF0A30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21" name="Picture 14">
          <a:extLst>
            <a:ext uri="{FF2B5EF4-FFF2-40B4-BE49-F238E27FC236}">
              <a16:creationId xmlns:a16="http://schemas.microsoft.com/office/drawing/2014/main" id="{3B51616E-1E52-4D49-9F62-030A092B1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22" name="Picture 15">
          <a:extLst>
            <a:ext uri="{FF2B5EF4-FFF2-40B4-BE49-F238E27FC236}">
              <a16:creationId xmlns:a16="http://schemas.microsoft.com/office/drawing/2014/main" id="{E2F994C5-FB85-438A-A0D1-B4EB54628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23" name="Picture 16">
          <a:extLst>
            <a:ext uri="{FF2B5EF4-FFF2-40B4-BE49-F238E27FC236}">
              <a16:creationId xmlns:a16="http://schemas.microsoft.com/office/drawing/2014/main" id="{C0917D93-25D6-4183-AB28-210289DE0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24" name="Picture 17">
          <a:extLst>
            <a:ext uri="{FF2B5EF4-FFF2-40B4-BE49-F238E27FC236}">
              <a16:creationId xmlns:a16="http://schemas.microsoft.com/office/drawing/2014/main" id="{D1D2E08D-0CA2-4904-A002-796385C33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25" name="Picture 18">
          <a:extLst>
            <a:ext uri="{FF2B5EF4-FFF2-40B4-BE49-F238E27FC236}">
              <a16:creationId xmlns:a16="http://schemas.microsoft.com/office/drawing/2014/main" id="{332F0EDC-1F74-40E1-A3EC-92705031A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26" name="Picture 19">
          <a:extLst>
            <a:ext uri="{FF2B5EF4-FFF2-40B4-BE49-F238E27FC236}">
              <a16:creationId xmlns:a16="http://schemas.microsoft.com/office/drawing/2014/main" id="{CA3498F9-EE67-4D78-954F-E5EE27978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27" name="Picture 20">
          <a:extLst>
            <a:ext uri="{FF2B5EF4-FFF2-40B4-BE49-F238E27FC236}">
              <a16:creationId xmlns:a16="http://schemas.microsoft.com/office/drawing/2014/main" id="{C868DC6A-06E0-4E34-AAB0-D8D37CB7D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28" name="Picture 23">
          <a:extLst>
            <a:ext uri="{FF2B5EF4-FFF2-40B4-BE49-F238E27FC236}">
              <a16:creationId xmlns:a16="http://schemas.microsoft.com/office/drawing/2014/main" id="{A8C63E54-F096-4E29-A7B9-BF9D9A4FD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29" name="Picture 24">
          <a:extLst>
            <a:ext uri="{FF2B5EF4-FFF2-40B4-BE49-F238E27FC236}">
              <a16:creationId xmlns:a16="http://schemas.microsoft.com/office/drawing/2014/main" id="{740F862A-3985-46C4-883E-58675994A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30" name="Picture 25">
          <a:extLst>
            <a:ext uri="{FF2B5EF4-FFF2-40B4-BE49-F238E27FC236}">
              <a16:creationId xmlns:a16="http://schemas.microsoft.com/office/drawing/2014/main" id="{A38EFFD4-CFBA-4DC6-885C-BC5546B35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31" name="Picture 26">
          <a:extLst>
            <a:ext uri="{FF2B5EF4-FFF2-40B4-BE49-F238E27FC236}">
              <a16:creationId xmlns:a16="http://schemas.microsoft.com/office/drawing/2014/main" id="{ADC310C7-F78D-4E0B-8042-8847991D0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32" name="Picture 27">
          <a:extLst>
            <a:ext uri="{FF2B5EF4-FFF2-40B4-BE49-F238E27FC236}">
              <a16:creationId xmlns:a16="http://schemas.microsoft.com/office/drawing/2014/main" id="{199ADB4D-EB2B-4491-8BDF-9C3957751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33" name="Picture 28">
          <a:extLst>
            <a:ext uri="{FF2B5EF4-FFF2-40B4-BE49-F238E27FC236}">
              <a16:creationId xmlns:a16="http://schemas.microsoft.com/office/drawing/2014/main" id="{36ACDD63-60AA-4337-8CC2-B2F0A72BC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34" name="Picture 29">
          <a:extLst>
            <a:ext uri="{FF2B5EF4-FFF2-40B4-BE49-F238E27FC236}">
              <a16:creationId xmlns:a16="http://schemas.microsoft.com/office/drawing/2014/main" id="{A5AB964A-FA9B-4C72-B342-CCFF1D8D2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35" name="Picture 30">
          <a:extLst>
            <a:ext uri="{FF2B5EF4-FFF2-40B4-BE49-F238E27FC236}">
              <a16:creationId xmlns:a16="http://schemas.microsoft.com/office/drawing/2014/main" id="{0305FE0C-C27E-4EA8-8BC1-6F0E5AAEA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36" name="Picture 31">
          <a:extLst>
            <a:ext uri="{FF2B5EF4-FFF2-40B4-BE49-F238E27FC236}">
              <a16:creationId xmlns:a16="http://schemas.microsoft.com/office/drawing/2014/main" id="{BB107394-1297-4F77-A129-3FCDBB4E8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337" name="Picture 32">
          <a:extLst>
            <a:ext uri="{FF2B5EF4-FFF2-40B4-BE49-F238E27FC236}">
              <a16:creationId xmlns:a16="http://schemas.microsoft.com/office/drawing/2014/main" id="{321EDF59-D03D-4800-BB42-FBFB38880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38" name="Picture 21">
          <a:extLst>
            <a:ext uri="{FF2B5EF4-FFF2-40B4-BE49-F238E27FC236}">
              <a16:creationId xmlns:a16="http://schemas.microsoft.com/office/drawing/2014/main" id="{25C051C4-5AF4-4E35-A41A-7A45C2FBD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39" name="Picture 21">
          <a:extLst>
            <a:ext uri="{FF2B5EF4-FFF2-40B4-BE49-F238E27FC236}">
              <a16:creationId xmlns:a16="http://schemas.microsoft.com/office/drawing/2014/main" id="{6DD5096C-A896-4CBD-95DA-49D197096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40" name="Picture 32">
          <a:extLst>
            <a:ext uri="{FF2B5EF4-FFF2-40B4-BE49-F238E27FC236}">
              <a16:creationId xmlns:a16="http://schemas.microsoft.com/office/drawing/2014/main" id="{BCBE5FB7-2E2F-4BBB-AB57-BBA4F2358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41" name="Picture 12">
          <a:extLst>
            <a:ext uri="{FF2B5EF4-FFF2-40B4-BE49-F238E27FC236}">
              <a16:creationId xmlns:a16="http://schemas.microsoft.com/office/drawing/2014/main" id="{058C3DA2-3A54-4DA5-8986-10E8079A4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42" name="Picture 13">
          <a:extLst>
            <a:ext uri="{FF2B5EF4-FFF2-40B4-BE49-F238E27FC236}">
              <a16:creationId xmlns:a16="http://schemas.microsoft.com/office/drawing/2014/main" id="{3F284C46-9564-4CC8-B954-A47870B88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43" name="Picture 14">
          <a:extLst>
            <a:ext uri="{FF2B5EF4-FFF2-40B4-BE49-F238E27FC236}">
              <a16:creationId xmlns:a16="http://schemas.microsoft.com/office/drawing/2014/main" id="{13E1E7E5-11D9-44D6-BC80-C1DA8D6C2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44" name="Picture 15">
          <a:extLst>
            <a:ext uri="{FF2B5EF4-FFF2-40B4-BE49-F238E27FC236}">
              <a16:creationId xmlns:a16="http://schemas.microsoft.com/office/drawing/2014/main" id="{E79BC9A6-2973-4709-83CD-A017E1B37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45" name="Picture 16">
          <a:extLst>
            <a:ext uri="{FF2B5EF4-FFF2-40B4-BE49-F238E27FC236}">
              <a16:creationId xmlns:a16="http://schemas.microsoft.com/office/drawing/2014/main" id="{7C0FDF00-21F5-4172-BBFB-003958072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46" name="Picture 17">
          <a:extLst>
            <a:ext uri="{FF2B5EF4-FFF2-40B4-BE49-F238E27FC236}">
              <a16:creationId xmlns:a16="http://schemas.microsoft.com/office/drawing/2014/main" id="{8AB50FC7-E971-4D14-8B8B-CEF802DFB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47" name="Picture 18">
          <a:extLst>
            <a:ext uri="{FF2B5EF4-FFF2-40B4-BE49-F238E27FC236}">
              <a16:creationId xmlns:a16="http://schemas.microsoft.com/office/drawing/2014/main" id="{48B9E21B-2FE4-4D2F-AFBB-A86A27081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48" name="Picture 19">
          <a:extLst>
            <a:ext uri="{FF2B5EF4-FFF2-40B4-BE49-F238E27FC236}">
              <a16:creationId xmlns:a16="http://schemas.microsoft.com/office/drawing/2014/main" id="{A5B27DCD-EEDA-4FEC-B0EB-70CCE79AA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49" name="Picture 20">
          <a:extLst>
            <a:ext uri="{FF2B5EF4-FFF2-40B4-BE49-F238E27FC236}">
              <a16:creationId xmlns:a16="http://schemas.microsoft.com/office/drawing/2014/main" id="{E96E97B8-41C4-4570-97FF-8B9B45BDB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50" name="Picture 12">
          <a:extLst>
            <a:ext uri="{FF2B5EF4-FFF2-40B4-BE49-F238E27FC236}">
              <a16:creationId xmlns:a16="http://schemas.microsoft.com/office/drawing/2014/main" id="{0072B30A-2D3E-4335-8F73-9C9275F4D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51" name="Picture 13">
          <a:extLst>
            <a:ext uri="{FF2B5EF4-FFF2-40B4-BE49-F238E27FC236}">
              <a16:creationId xmlns:a16="http://schemas.microsoft.com/office/drawing/2014/main" id="{42C369B3-1A5E-4D6B-A483-557076E67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52" name="Picture 14">
          <a:extLst>
            <a:ext uri="{FF2B5EF4-FFF2-40B4-BE49-F238E27FC236}">
              <a16:creationId xmlns:a16="http://schemas.microsoft.com/office/drawing/2014/main" id="{123F4EBB-3D45-4CD1-8550-2FB40BD38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53" name="Picture 15">
          <a:extLst>
            <a:ext uri="{FF2B5EF4-FFF2-40B4-BE49-F238E27FC236}">
              <a16:creationId xmlns:a16="http://schemas.microsoft.com/office/drawing/2014/main" id="{BB0A9B4F-8F0F-4309-9AEA-E16E53F7D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54" name="Picture 16">
          <a:extLst>
            <a:ext uri="{FF2B5EF4-FFF2-40B4-BE49-F238E27FC236}">
              <a16:creationId xmlns:a16="http://schemas.microsoft.com/office/drawing/2014/main" id="{8070731D-FE56-4EA6-A82A-6A6097A75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55" name="Picture 17">
          <a:extLst>
            <a:ext uri="{FF2B5EF4-FFF2-40B4-BE49-F238E27FC236}">
              <a16:creationId xmlns:a16="http://schemas.microsoft.com/office/drawing/2014/main" id="{5C884497-6CCE-4B77-BE4A-D4814F67E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56" name="Picture 18">
          <a:extLst>
            <a:ext uri="{FF2B5EF4-FFF2-40B4-BE49-F238E27FC236}">
              <a16:creationId xmlns:a16="http://schemas.microsoft.com/office/drawing/2014/main" id="{27F45002-33AA-4C52-86A0-5A8DA2599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57" name="Picture 19">
          <a:extLst>
            <a:ext uri="{FF2B5EF4-FFF2-40B4-BE49-F238E27FC236}">
              <a16:creationId xmlns:a16="http://schemas.microsoft.com/office/drawing/2014/main" id="{79B1D7E9-508F-478E-B8A0-F62DED97A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58" name="Picture 20">
          <a:extLst>
            <a:ext uri="{FF2B5EF4-FFF2-40B4-BE49-F238E27FC236}">
              <a16:creationId xmlns:a16="http://schemas.microsoft.com/office/drawing/2014/main" id="{2D3DD592-0F8D-467C-BA9A-C324E84FD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359" name="Picture 21">
          <a:extLst>
            <a:ext uri="{FF2B5EF4-FFF2-40B4-BE49-F238E27FC236}">
              <a16:creationId xmlns:a16="http://schemas.microsoft.com/office/drawing/2014/main" id="{4D5258A0-6EF2-482F-88D6-CDC4FD9A2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60" name="Picture 23">
          <a:extLst>
            <a:ext uri="{FF2B5EF4-FFF2-40B4-BE49-F238E27FC236}">
              <a16:creationId xmlns:a16="http://schemas.microsoft.com/office/drawing/2014/main" id="{ED15D6EA-02D3-434A-A275-F167D8A60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61" name="Picture 24">
          <a:extLst>
            <a:ext uri="{FF2B5EF4-FFF2-40B4-BE49-F238E27FC236}">
              <a16:creationId xmlns:a16="http://schemas.microsoft.com/office/drawing/2014/main" id="{CC5902C9-0C4B-4632-A456-9A104E833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62" name="Picture 25">
          <a:extLst>
            <a:ext uri="{FF2B5EF4-FFF2-40B4-BE49-F238E27FC236}">
              <a16:creationId xmlns:a16="http://schemas.microsoft.com/office/drawing/2014/main" id="{5B354E21-2795-4AA7-92E9-6D9D88C62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63" name="Picture 26">
          <a:extLst>
            <a:ext uri="{FF2B5EF4-FFF2-40B4-BE49-F238E27FC236}">
              <a16:creationId xmlns:a16="http://schemas.microsoft.com/office/drawing/2014/main" id="{DEAACA8D-2179-4766-8429-F90AA356F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64" name="Picture 27">
          <a:extLst>
            <a:ext uri="{FF2B5EF4-FFF2-40B4-BE49-F238E27FC236}">
              <a16:creationId xmlns:a16="http://schemas.microsoft.com/office/drawing/2014/main" id="{A428A47D-32A8-477B-828F-75C98E5B3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65" name="Picture 28">
          <a:extLst>
            <a:ext uri="{FF2B5EF4-FFF2-40B4-BE49-F238E27FC236}">
              <a16:creationId xmlns:a16="http://schemas.microsoft.com/office/drawing/2014/main" id="{1BBE665F-C93D-4B5C-B720-28B1FDCAB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66" name="Picture 29">
          <a:extLst>
            <a:ext uri="{FF2B5EF4-FFF2-40B4-BE49-F238E27FC236}">
              <a16:creationId xmlns:a16="http://schemas.microsoft.com/office/drawing/2014/main" id="{50A0B393-369D-4629-B136-EE6FFB11F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67" name="Picture 30">
          <a:extLst>
            <a:ext uri="{FF2B5EF4-FFF2-40B4-BE49-F238E27FC236}">
              <a16:creationId xmlns:a16="http://schemas.microsoft.com/office/drawing/2014/main" id="{C48B66B9-7B0E-4BB3-9E0E-FFAC1362D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68" name="Picture 31">
          <a:extLst>
            <a:ext uri="{FF2B5EF4-FFF2-40B4-BE49-F238E27FC236}">
              <a16:creationId xmlns:a16="http://schemas.microsoft.com/office/drawing/2014/main" id="{E9E19A4E-D408-4206-BF0D-5FF6CCC0A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369" name="Picture 32">
          <a:extLst>
            <a:ext uri="{FF2B5EF4-FFF2-40B4-BE49-F238E27FC236}">
              <a16:creationId xmlns:a16="http://schemas.microsoft.com/office/drawing/2014/main" id="{B665DCF5-3EBA-4A4F-9514-A3E484A45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70" name="Picture 21">
          <a:extLst>
            <a:ext uri="{FF2B5EF4-FFF2-40B4-BE49-F238E27FC236}">
              <a16:creationId xmlns:a16="http://schemas.microsoft.com/office/drawing/2014/main" id="{C4C9E4FF-E17F-47C0-8BD1-F8681709B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71" name="Picture 21">
          <a:extLst>
            <a:ext uri="{FF2B5EF4-FFF2-40B4-BE49-F238E27FC236}">
              <a16:creationId xmlns:a16="http://schemas.microsoft.com/office/drawing/2014/main" id="{FAE3C212-D319-46D8-AC9D-BE5208D0E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372" name="Picture 32">
          <a:extLst>
            <a:ext uri="{FF2B5EF4-FFF2-40B4-BE49-F238E27FC236}">
              <a16:creationId xmlns:a16="http://schemas.microsoft.com/office/drawing/2014/main" id="{56C7C102-84F0-4225-922F-EC66A3096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73" name="Picture 12">
          <a:extLst>
            <a:ext uri="{FF2B5EF4-FFF2-40B4-BE49-F238E27FC236}">
              <a16:creationId xmlns:a16="http://schemas.microsoft.com/office/drawing/2014/main" id="{1F83BD87-5C70-4B8D-BEC9-69F9FE7B3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74" name="Picture 13">
          <a:extLst>
            <a:ext uri="{FF2B5EF4-FFF2-40B4-BE49-F238E27FC236}">
              <a16:creationId xmlns:a16="http://schemas.microsoft.com/office/drawing/2014/main" id="{25CC135E-8BFB-4B73-9E3F-1FFBD01B1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75" name="Picture 14">
          <a:extLst>
            <a:ext uri="{FF2B5EF4-FFF2-40B4-BE49-F238E27FC236}">
              <a16:creationId xmlns:a16="http://schemas.microsoft.com/office/drawing/2014/main" id="{2D739CFD-1A39-4F98-BFFF-AC68FA242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76" name="Picture 15">
          <a:extLst>
            <a:ext uri="{FF2B5EF4-FFF2-40B4-BE49-F238E27FC236}">
              <a16:creationId xmlns:a16="http://schemas.microsoft.com/office/drawing/2014/main" id="{ED452224-1D06-45D2-AD63-5E91C9D9F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77" name="Picture 16">
          <a:extLst>
            <a:ext uri="{FF2B5EF4-FFF2-40B4-BE49-F238E27FC236}">
              <a16:creationId xmlns:a16="http://schemas.microsoft.com/office/drawing/2014/main" id="{D4DD5CB9-CCC0-449D-942D-BBFFBBB8C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78" name="Picture 17">
          <a:extLst>
            <a:ext uri="{FF2B5EF4-FFF2-40B4-BE49-F238E27FC236}">
              <a16:creationId xmlns:a16="http://schemas.microsoft.com/office/drawing/2014/main" id="{F7FDF5F9-98EA-4962-8FD6-5FD8516AC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79" name="Picture 18">
          <a:extLst>
            <a:ext uri="{FF2B5EF4-FFF2-40B4-BE49-F238E27FC236}">
              <a16:creationId xmlns:a16="http://schemas.microsoft.com/office/drawing/2014/main" id="{EC0A343F-B703-46FB-9309-EFA14AFA9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80" name="Picture 19">
          <a:extLst>
            <a:ext uri="{FF2B5EF4-FFF2-40B4-BE49-F238E27FC236}">
              <a16:creationId xmlns:a16="http://schemas.microsoft.com/office/drawing/2014/main" id="{1CF3726E-B983-493D-B9C5-2256F5830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81" name="Picture 20">
          <a:extLst>
            <a:ext uri="{FF2B5EF4-FFF2-40B4-BE49-F238E27FC236}">
              <a16:creationId xmlns:a16="http://schemas.microsoft.com/office/drawing/2014/main" id="{9FEA14D1-277B-46E7-861F-664AF0619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382" name="Picture 21">
          <a:extLst>
            <a:ext uri="{FF2B5EF4-FFF2-40B4-BE49-F238E27FC236}">
              <a16:creationId xmlns:a16="http://schemas.microsoft.com/office/drawing/2014/main" id="{E2A4114A-BAF3-4E78-AFD6-6D3A48E00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83" name="Picture 12">
          <a:extLst>
            <a:ext uri="{FF2B5EF4-FFF2-40B4-BE49-F238E27FC236}">
              <a16:creationId xmlns:a16="http://schemas.microsoft.com/office/drawing/2014/main" id="{B19FA743-C82B-4B82-B191-C0B937A13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84" name="Picture 13">
          <a:extLst>
            <a:ext uri="{FF2B5EF4-FFF2-40B4-BE49-F238E27FC236}">
              <a16:creationId xmlns:a16="http://schemas.microsoft.com/office/drawing/2014/main" id="{7ECFE8B2-CA1B-4243-B7BC-E5E066035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85" name="Picture 14">
          <a:extLst>
            <a:ext uri="{FF2B5EF4-FFF2-40B4-BE49-F238E27FC236}">
              <a16:creationId xmlns:a16="http://schemas.microsoft.com/office/drawing/2014/main" id="{3FE9DF34-3026-45C6-9960-EB4A0898A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86" name="Picture 15">
          <a:extLst>
            <a:ext uri="{FF2B5EF4-FFF2-40B4-BE49-F238E27FC236}">
              <a16:creationId xmlns:a16="http://schemas.microsoft.com/office/drawing/2014/main" id="{3154A6D2-740F-4921-B15B-BC25C2B5B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87" name="Picture 16">
          <a:extLst>
            <a:ext uri="{FF2B5EF4-FFF2-40B4-BE49-F238E27FC236}">
              <a16:creationId xmlns:a16="http://schemas.microsoft.com/office/drawing/2014/main" id="{64EE56B2-CBC9-40B2-A493-026DE51F8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88" name="Picture 17">
          <a:extLst>
            <a:ext uri="{FF2B5EF4-FFF2-40B4-BE49-F238E27FC236}">
              <a16:creationId xmlns:a16="http://schemas.microsoft.com/office/drawing/2014/main" id="{EF163238-916C-403A-9921-951850F8C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89" name="Picture 18">
          <a:extLst>
            <a:ext uri="{FF2B5EF4-FFF2-40B4-BE49-F238E27FC236}">
              <a16:creationId xmlns:a16="http://schemas.microsoft.com/office/drawing/2014/main" id="{07E7FFAA-81A0-4310-892E-53812964C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390" name="Picture 19">
          <a:extLst>
            <a:ext uri="{FF2B5EF4-FFF2-40B4-BE49-F238E27FC236}">
              <a16:creationId xmlns:a16="http://schemas.microsoft.com/office/drawing/2014/main" id="{DE399409-CB1E-456B-A2E8-3C47045F7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391" name="Picture 20">
          <a:extLst>
            <a:ext uri="{FF2B5EF4-FFF2-40B4-BE49-F238E27FC236}">
              <a16:creationId xmlns:a16="http://schemas.microsoft.com/office/drawing/2014/main" id="{26611EDE-BD84-430D-B527-2C847223F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392" name="Picture 21">
          <a:extLst>
            <a:ext uri="{FF2B5EF4-FFF2-40B4-BE49-F238E27FC236}">
              <a16:creationId xmlns:a16="http://schemas.microsoft.com/office/drawing/2014/main" id="{37FBA199-6FB8-4C24-B8BA-F3ABAFA17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393" name="Picture 23">
          <a:extLst>
            <a:ext uri="{FF2B5EF4-FFF2-40B4-BE49-F238E27FC236}">
              <a16:creationId xmlns:a16="http://schemas.microsoft.com/office/drawing/2014/main" id="{CB0F63BB-4844-4A09-A2BB-B5EF2E1E5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394" name="Picture 24">
          <a:extLst>
            <a:ext uri="{FF2B5EF4-FFF2-40B4-BE49-F238E27FC236}">
              <a16:creationId xmlns:a16="http://schemas.microsoft.com/office/drawing/2014/main" id="{A2DC5FED-A611-4EEE-9385-327144445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395" name="Picture 25">
          <a:extLst>
            <a:ext uri="{FF2B5EF4-FFF2-40B4-BE49-F238E27FC236}">
              <a16:creationId xmlns:a16="http://schemas.microsoft.com/office/drawing/2014/main" id="{51CA0516-05FC-43CA-B7B9-7B6E28863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396" name="Picture 26">
          <a:extLst>
            <a:ext uri="{FF2B5EF4-FFF2-40B4-BE49-F238E27FC236}">
              <a16:creationId xmlns:a16="http://schemas.microsoft.com/office/drawing/2014/main" id="{785E9EE1-D9BC-4B88-B703-E9BC9D29D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397" name="Picture 27">
          <a:extLst>
            <a:ext uri="{FF2B5EF4-FFF2-40B4-BE49-F238E27FC236}">
              <a16:creationId xmlns:a16="http://schemas.microsoft.com/office/drawing/2014/main" id="{2923954E-B781-41A8-BC15-13F2670C0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398" name="Picture 28">
          <a:extLst>
            <a:ext uri="{FF2B5EF4-FFF2-40B4-BE49-F238E27FC236}">
              <a16:creationId xmlns:a16="http://schemas.microsoft.com/office/drawing/2014/main" id="{019127E3-7C35-4F6F-B56F-290C4731C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399" name="Picture 29">
          <a:extLst>
            <a:ext uri="{FF2B5EF4-FFF2-40B4-BE49-F238E27FC236}">
              <a16:creationId xmlns:a16="http://schemas.microsoft.com/office/drawing/2014/main" id="{5002BEEC-162D-4048-8D52-95967BA09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400" name="Picture 30">
          <a:extLst>
            <a:ext uri="{FF2B5EF4-FFF2-40B4-BE49-F238E27FC236}">
              <a16:creationId xmlns:a16="http://schemas.microsoft.com/office/drawing/2014/main" id="{2E12A53D-C401-4004-B554-0139459FF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401" name="Picture 31">
          <a:extLst>
            <a:ext uri="{FF2B5EF4-FFF2-40B4-BE49-F238E27FC236}">
              <a16:creationId xmlns:a16="http://schemas.microsoft.com/office/drawing/2014/main" id="{E1ED5FBF-BF9E-422F-A8A3-B3288EF8F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402" name="Picture 32">
          <a:extLst>
            <a:ext uri="{FF2B5EF4-FFF2-40B4-BE49-F238E27FC236}">
              <a16:creationId xmlns:a16="http://schemas.microsoft.com/office/drawing/2014/main" id="{B2882A39-6061-48BB-80DB-7A9902D11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403" name="Picture 21">
          <a:extLst>
            <a:ext uri="{FF2B5EF4-FFF2-40B4-BE49-F238E27FC236}">
              <a16:creationId xmlns:a16="http://schemas.microsoft.com/office/drawing/2014/main" id="{BF346113-B272-443A-B651-D68539F82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404" name="Picture 21">
          <a:extLst>
            <a:ext uri="{FF2B5EF4-FFF2-40B4-BE49-F238E27FC236}">
              <a16:creationId xmlns:a16="http://schemas.microsoft.com/office/drawing/2014/main" id="{AD46D093-2283-4DB3-82CE-6A33FE7DE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405" name="Picture 32">
          <a:extLst>
            <a:ext uri="{FF2B5EF4-FFF2-40B4-BE49-F238E27FC236}">
              <a16:creationId xmlns:a16="http://schemas.microsoft.com/office/drawing/2014/main" id="{5BDA812E-31F5-403F-BAD6-4A9651DA8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406" name="Picture 12">
          <a:extLst>
            <a:ext uri="{FF2B5EF4-FFF2-40B4-BE49-F238E27FC236}">
              <a16:creationId xmlns:a16="http://schemas.microsoft.com/office/drawing/2014/main" id="{0EE91908-603A-4093-9063-F80AA178F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407" name="Picture 13">
          <a:extLst>
            <a:ext uri="{FF2B5EF4-FFF2-40B4-BE49-F238E27FC236}">
              <a16:creationId xmlns:a16="http://schemas.microsoft.com/office/drawing/2014/main" id="{BF9D1E5F-2F96-46BA-86C4-698D012D1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408" name="Picture 14">
          <a:extLst>
            <a:ext uri="{FF2B5EF4-FFF2-40B4-BE49-F238E27FC236}">
              <a16:creationId xmlns:a16="http://schemas.microsoft.com/office/drawing/2014/main" id="{0A52AB01-88AB-41CA-804C-DE4A7F20A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409" name="Picture 15">
          <a:extLst>
            <a:ext uri="{FF2B5EF4-FFF2-40B4-BE49-F238E27FC236}">
              <a16:creationId xmlns:a16="http://schemas.microsoft.com/office/drawing/2014/main" id="{A9533673-CC16-4908-97B5-14FC78D97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410" name="Picture 16">
          <a:extLst>
            <a:ext uri="{FF2B5EF4-FFF2-40B4-BE49-F238E27FC236}">
              <a16:creationId xmlns:a16="http://schemas.microsoft.com/office/drawing/2014/main" id="{D00E8464-7434-4481-9599-7866EB046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411" name="Picture 17">
          <a:extLst>
            <a:ext uri="{FF2B5EF4-FFF2-40B4-BE49-F238E27FC236}">
              <a16:creationId xmlns:a16="http://schemas.microsoft.com/office/drawing/2014/main" id="{38A9E30D-2CBE-41CC-87D6-E84D97A9E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412" name="Picture 18">
          <a:extLst>
            <a:ext uri="{FF2B5EF4-FFF2-40B4-BE49-F238E27FC236}">
              <a16:creationId xmlns:a16="http://schemas.microsoft.com/office/drawing/2014/main" id="{CB74E294-A340-4805-8825-E0881AD05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413" name="Picture 19">
          <a:extLst>
            <a:ext uri="{FF2B5EF4-FFF2-40B4-BE49-F238E27FC236}">
              <a16:creationId xmlns:a16="http://schemas.microsoft.com/office/drawing/2014/main" id="{272909E2-84F0-4BCF-A55D-C4FAA2E26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414" name="Picture 20">
          <a:extLst>
            <a:ext uri="{FF2B5EF4-FFF2-40B4-BE49-F238E27FC236}">
              <a16:creationId xmlns:a16="http://schemas.microsoft.com/office/drawing/2014/main" id="{128A713D-3F38-4A81-8D99-817152BE0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415" name="Picture 12">
          <a:extLst>
            <a:ext uri="{FF2B5EF4-FFF2-40B4-BE49-F238E27FC236}">
              <a16:creationId xmlns:a16="http://schemas.microsoft.com/office/drawing/2014/main" id="{50C51A1D-2F28-4741-B924-36BBCADF7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416" name="Picture 13">
          <a:extLst>
            <a:ext uri="{FF2B5EF4-FFF2-40B4-BE49-F238E27FC236}">
              <a16:creationId xmlns:a16="http://schemas.microsoft.com/office/drawing/2014/main" id="{C21F1A1D-A2E7-40FF-9EAD-D8494F7B3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417" name="Picture 14">
          <a:extLst>
            <a:ext uri="{FF2B5EF4-FFF2-40B4-BE49-F238E27FC236}">
              <a16:creationId xmlns:a16="http://schemas.microsoft.com/office/drawing/2014/main" id="{CCAA249F-F802-4BFE-9CE5-AF2FCF1E0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418" name="Picture 15">
          <a:extLst>
            <a:ext uri="{FF2B5EF4-FFF2-40B4-BE49-F238E27FC236}">
              <a16:creationId xmlns:a16="http://schemas.microsoft.com/office/drawing/2014/main" id="{0075AC31-8BA2-4B35-8DDF-224411EB7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419" name="Picture 16">
          <a:extLst>
            <a:ext uri="{FF2B5EF4-FFF2-40B4-BE49-F238E27FC236}">
              <a16:creationId xmlns:a16="http://schemas.microsoft.com/office/drawing/2014/main" id="{BB4F0DBE-C65F-4BB3-905A-288D5EF29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420" name="Picture 17">
          <a:extLst>
            <a:ext uri="{FF2B5EF4-FFF2-40B4-BE49-F238E27FC236}">
              <a16:creationId xmlns:a16="http://schemas.microsoft.com/office/drawing/2014/main" id="{9A0F4728-DB3B-4FD6-AF96-85DD06E4E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421" name="Picture 18">
          <a:extLst>
            <a:ext uri="{FF2B5EF4-FFF2-40B4-BE49-F238E27FC236}">
              <a16:creationId xmlns:a16="http://schemas.microsoft.com/office/drawing/2014/main" id="{0D577A9E-54E7-4606-9E80-BCD2049C7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422" name="Picture 19">
          <a:extLst>
            <a:ext uri="{FF2B5EF4-FFF2-40B4-BE49-F238E27FC236}">
              <a16:creationId xmlns:a16="http://schemas.microsoft.com/office/drawing/2014/main" id="{437FEE39-835B-4EC4-B595-75A0BB915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423" name="Picture 20">
          <a:extLst>
            <a:ext uri="{FF2B5EF4-FFF2-40B4-BE49-F238E27FC236}">
              <a16:creationId xmlns:a16="http://schemas.microsoft.com/office/drawing/2014/main" id="{3D5FBA2A-AFFD-4966-A9D2-2784021B0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424" name="Picture 23">
          <a:extLst>
            <a:ext uri="{FF2B5EF4-FFF2-40B4-BE49-F238E27FC236}">
              <a16:creationId xmlns:a16="http://schemas.microsoft.com/office/drawing/2014/main" id="{6B13A3B8-7CD9-42AD-9A88-4D442CE6C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425" name="Picture 24">
          <a:extLst>
            <a:ext uri="{FF2B5EF4-FFF2-40B4-BE49-F238E27FC236}">
              <a16:creationId xmlns:a16="http://schemas.microsoft.com/office/drawing/2014/main" id="{AB107A33-A824-4168-84E6-3CC800264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426" name="Picture 25">
          <a:extLst>
            <a:ext uri="{FF2B5EF4-FFF2-40B4-BE49-F238E27FC236}">
              <a16:creationId xmlns:a16="http://schemas.microsoft.com/office/drawing/2014/main" id="{E4BC578F-D87D-4D78-A33D-8DB2AC46A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427" name="Picture 26">
          <a:extLst>
            <a:ext uri="{FF2B5EF4-FFF2-40B4-BE49-F238E27FC236}">
              <a16:creationId xmlns:a16="http://schemas.microsoft.com/office/drawing/2014/main" id="{0E502F20-BFB7-456A-9620-5D36CD394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428" name="Picture 27">
          <a:extLst>
            <a:ext uri="{FF2B5EF4-FFF2-40B4-BE49-F238E27FC236}">
              <a16:creationId xmlns:a16="http://schemas.microsoft.com/office/drawing/2014/main" id="{AD3AA575-232F-4CF8-BFED-85534741E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429" name="Picture 28">
          <a:extLst>
            <a:ext uri="{FF2B5EF4-FFF2-40B4-BE49-F238E27FC236}">
              <a16:creationId xmlns:a16="http://schemas.microsoft.com/office/drawing/2014/main" id="{7B08038E-863F-4EF6-9C5E-FB52C64FF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430" name="Picture 29">
          <a:extLst>
            <a:ext uri="{FF2B5EF4-FFF2-40B4-BE49-F238E27FC236}">
              <a16:creationId xmlns:a16="http://schemas.microsoft.com/office/drawing/2014/main" id="{BBC313FE-A3EB-4CB8-B1AC-22B48CF7A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431" name="Picture 30">
          <a:extLst>
            <a:ext uri="{FF2B5EF4-FFF2-40B4-BE49-F238E27FC236}">
              <a16:creationId xmlns:a16="http://schemas.microsoft.com/office/drawing/2014/main" id="{756106F0-3ED7-4456-AB2E-E61490587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432" name="Picture 31">
          <a:extLst>
            <a:ext uri="{FF2B5EF4-FFF2-40B4-BE49-F238E27FC236}">
              <a16:creationId xmlns:a16="http://schemas.microsoft.com/office/drawing/2014/main" id="{60187128-0175-4EF2-9C70-C6AC8DF64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433" name="Picture 32">
          <a:extLst>
            <a:ext uri="{FF2B5EF4-FFF2-40B4-BE49-F238E27FC236}">
              <a16:creationId xmlns:a16="http://schemas.microsoft.com/office/drawing/2014/main" id="{02ECD5CB-AF41-4280-8C15-7AD5E7968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434" name="Picture 21">
          <a:extLst>
            <a:ext uri="{FF2B5EF4-FFF2-40B4-BE49-F238E27FC236}">
              <a16:creationId xmlns:a16="http://schemas.microsoft.com/office/drawing/2014/main" id="{451A4175-E284-43A6-8CFB-358CBF1F3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435" name="Picture 21">
          <a:extLst>
            <a:ext uri="{FF2B5EF4-FFF2-40B4-BE49-F238E27FC236}">
              <a16:creationId xmlns:a16="http://schemas.microsoft.com/office/drawing/2014/main" id="{BF5B66DB-3F13-44B0-A582-49072F01B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436" name="Picture 32">
          <a:extLst>
            <a:ext uri="{FF2B5EF4-FFF2-40B4-BE49-F238E27FC236}">
              <a16:creationId xmlns:a16="http://schemas.microsoft.com/office/drawing/2014/main" id="{586F2B9B-30E3-40F0-94BD-AA119E13F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37" name="Picture 12">
          <a:extLst>
            <a:ext uri="{FF2B5EF4-FFF2-40B4-BE49-F238E27FC236}">
              <a16:creationId xmlns:a16="http://schemas.microsoft.com/office/drawing/2014/main" id="{3C70934E-A179-44B8-98E0-B79E6D2C8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438" name="Picture 13">
          <a:extLst>
            <a:ext uri="{FF2B5EF4-FFF2-40B4-BE49-F238E27FC236}">
              <a16:creationId xmlns:a16="http://schemas.microsoft.com/office/drawing/2014/main" id="{F8FF6281-7545-4444-82D2-9CFC4B657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439" name="Picture 14">
          <a:extLst>
            <a:ext uri="{FF2B5EF4-FFF2-40B4-BE49-F238E27FC236}">
              <a16:creationId xmlns:a16="http://schemas.microsoft.com/office/drawing/2014/main" id="{FE674A0C-7F8D-4DD6-866A-D90A99F57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440" name="Picture 15">
          <a:extLst>
            <a:ext uri="{FF2B5EF4-FFF2-40B4-BE49-F238E27FC236}">
              <a16:creationId xmlns:a16="http://schemas.microsoft.com/office/drawing/2014/main" id="{390850D4-7A60-4F0A-B8A0-7B0303CF0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441" name="Picture 16">
          <a:extLst>
            <a:ext uri="{FF2B5EF4-FFF2-40B4-BE49-F238E27FC236}">
              <a16:creationId xmlns:a16="http://schemas.microsoft.com/office/drawing/2014/main" id="{A7FCFFCA-0E45-4C0E-BA8A-25319614B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442" name="Picture 17">
          <a:extLst>
            <a:ext uri="{FF2B5EF4-FFF2-40B4-BE49-F238E27FC236}">
              <a16:creationId xmlns:a16="http://schemas.microsoft.com/office/drawing/2014/main" id="{B85900F7-57F5-459C-A08C-2D90AE57A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443" name="Picture 18">
          <a:extLst>
            <a:ext uri="{FF2B5EF4-FFF2-40B4-BE49-F238E27FC236}">
              <a16:creationId xmlns:a16="http://schemas.microsoft.com/office/drawing/2014/main" id="{02F5FDC1-9F4C-4FFC-B4A6-749060DCF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444" name="Picture 19">
          <a:extLst>
            <a:ext uri="{FF2B5EF4-FFF2-40B4-BE49-F238E27FC236}">
              <a16:creationId xmlns:a16="http://schemas.microsoft.com/office/drawing/2014/main" id="{3B5CDD81-1464-4690-9740-4D50ABB62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445" name="Picture 20">
          <a:extLst>
            <a:ext uri="{FF2B5EF4-FFF2-40B4-BE49-F238E27FC236}">
              <a16:creationId xmlns:a16="http://schemas.microsoft.com/office/drawing/2014/main" id="{6BD0383B-CD4D-42DE-AD8B-4A3A54D6A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46" name="Picture 12">
          <a:extLst>
            <a:ext uri="{FF2B5EF4-FFF2-40B4-BE49-F238E27FC236}">
              <a16:creationId xmlns:a16="http://schemas.microsoft.com/office/drawing/2014/main" id="{251E0026-2BA2-4911-94F5-2F9E2EED8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447" name="Picture 13">
          <a:extLst>
            <a:ext uri="{FF2B5EF4-FFF2-40B4-BE49-F238E27FC236}">
              <a16:creationId xmlns:a16="http://schemas.microsoft.com/office/drawing/2014/main" id="{190297B3-3E28-4CAF-BF9F-69E809EC3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448" name="Picture 14">
          <a:extLst>
            <a:ext uri="{FF2B5EF4-FFF2-40B4-BE49-F238E27FC236}">
              <a16:creationId xmlns:a16="http://schemas.microsoft.com/office/drawing/2014/main" id="{1FA7A24B-7DF7-44E4-B0BB-DAA96DDF7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449" name="Picture 15">
          <a:extLst>
            <a:ext uri="{FF2B5EF4-FFF2-40B4-BE49-F238E27FC236}">
              <a16:creationId xmlns:a16="http://schemas.microsoft.com/office/drawing/2014/main" id="{52E11980-6810-468F-AD68-A97D17CE9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450" name="Picture 16">
          <a:extLst>
            <a:ext uri="{FF2B5EF4-FFF2-40B4-BE49-F238E27FC236}">
              <a16:creationId xmlns:a16="http://schemas.microsoft.com/office/drawing/2014/main" id="{63ACD905-FBAE-47EF-B330-96517BE8E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451" name="Picture 17">
          <a:extLst>
            <a:ext uri="{FF2B5EF4-FFF2-40B4-BE49-F238E27FC236}">
              <a16:creationId xmlns:a16="http://schemas.microsoft.com/office/drawing/2014/main" id="{E43D6BBC-D6A0-4897-8BA6-9B2EB874B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452" name="Picture 18">
          <a:extLst>
            <a:ext uri="{FF2B5EF4-FFF2-40B4-BE49-F238E27FC236}">
              <a16:creationId xmlns:a16="http://schemas.microsoft.com/office/drawing/2014/main" id="{45F78440-D1C0-4C45-A3F7-FCE869DF6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453" name="Picture 19">
          <a:extLst>
            <a:ext uri="{FF2B5EF4-FFF2-40B4-BE49-F238E27FC236}">
              <a16:creationId xmlns:a16="http://schemas.microsoft.com/office/drawing/2014/main" id="{29333B80-A314-4D09-AA4D-D4B6FEAFF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454" name="Picture 20">
          <a:extLst>
            <a:ext uri="{FF2B5EF4-FFF2-40B4-BE49-F238E27FC236}">
              <a16:creationId xmlns:a16="http://schemas.microsoft.com/office/drawing/2014/main" id="{926E8042-2276-46D2-9FF9-97F2FFFB9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55" name="Picture 23">
          <a:extLst>
            <a:ext uri="{FF2B5EF4-FFF2-40B4-BE49-F238E27FC236}">
              <a16:creationId xmlns:a16="http://schemas.microsoft.com/office/drawing/2014/main" id="{33BF274C-794C-4E1F-963F-DF0D1A467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456" name="Picture 24">
          <a:extLst>
            <a:ext uri="{FF2B5EF4-FFF2-40B4-BE49-F238E27FC236}">
              <a16:creationId xmlns:a16="http://schemas.microsoft.com/office/drawing/2014/main" id="{B2B9E089-5F47-49FE-826B-2577F5468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457" name="Picture 25">
          <a:extLst>
            <a:ext uri="{FF2B5EF4-FFF2-40B4-BE49-F238E27FC236}">
              <a16:creationId xmlns:a16="http://schemas.microsoft.com/office/drawing/2014/main" id="{FD4F95EB-2C8C-4C27-A48F-0391CCFFB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458" name="Picture 26">
          <a:extLst>
            <a:ext uri="{FF2B5EF4-FFF2-40B4-BE49-F238E27FC236}">
              <a16:creationId xmlns:a16="http://schemas.microsoft.com/office/drawing/2014/main" id="{796ACCF7-DCBD-400B-A74D-DE7716832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459" name="Picture 27">
          <a:extLst>
            <a:ext uri="{FF2B5EF4-FFF2-40B4-BE49-F238E27FC236}">
              <a16:creationId xmlns:a16="http://schemas.microsoft.com/office/drawing/2014/main" id="{675ACFB6-A211-4215-BCF4-111C3D24C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460" name="Picture 28">
          <a:extLst>
            <a:ext uri="{FF2B5EF4-FFF2-40B4-BE49-F238E27FC236}">
              <a16:creationId xmlns:a16="http://schemas.microsoft.com/office/drawing/2014/main" id="{35DC8616-C3C2-49AE-9469-B361CB422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461" name="Picture 29">
          <a:extLst>
            <a:ext uri="{FF2B5EF4-FFF2-40B4-BE49-F238E27FC236}">
              <a16:creationId xmlns:a16="http://schemas.microsoft.com/office/drawing/2014/main" id="{5FC8EF5B-4F04-4DAA-B6E2-065E67046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462" name="Picture 30">
          <a:extLst>
            <a:ext uri="{FF2B5EF4-FFF2-40B4-BE49-F238E27FC236}">
              <a16:creationId xmlns:a16="http://schemas.microsoft.com/office/drawing/2014/main" id="{CDBA29AC-0B83-406A-B941-1021BE509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463" name="Picture 31">
          <a:extLst>
            <a:ext uri="{FF2B5EF4-FFF2-40B4-BE49-F238E27FC236}">
              <a16:creationId xmlns:a16="http://schemas.microsoft.com/office/drawing/2014/main" id="{966B7C94-E3EF-4784-8805-43348A43C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5464" name="Picture 32">
          <a:extLst>
            <a:ext uri="{FF2B5EF4-FFF2-40B4-BE49-F238E27FC236}">
              <a16:creationId xmlns:a16="http://schemas.microsoft.com/office/drawing/2014/main" id="{B6D2F0B0-7C85-4760-B13E-6EA2FD3A0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465" name="Picture 21">
          <a:extLst>
            <a:ext uri="{FF2B5EF4-FFF2-40B4-BE49-F238E27FC236}">
              <a16:creationId xmlns:a16="http://schemas.microsoft.com/office/drawing/2014/main" id="{F909A6E1-5BC7-495A-84C9-5CCF53E67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466" name="Picture 21">
          <a:extLst>
            <a:ext uri="{FF2B5EF4-FFF2-40B4-BE49-F238E27FC236}">
              <a16:creationId xmlns:a16="http://schemas.microsoft.com/office/drawing/2014/main" id="{DAD587C0-AC54-4737-9523-D466186F9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467" name="Picture 32">
          <a:extLst>
            <a:ext uri="{FF2B5EF4-FFF2-40B4-BE49-F238E27FC236}">
              <a16:creationId xmlns:a16="http://schemas.microsoft.com/office/drawing/2014/main" id="{E0B18A61-FF3D-4F3B-8F7A-7820D3AAF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68" name="Picture 12">
          <a:extLst>
            <a:ext uri="{FF2B5EF4-FFF2-40B4-BE49-F238E27FC236}">
              <a16:creationId xmlns:a16="http://schemas.microsoft.com/office/drawing/2014/main" id="{74ADBAC8-552E-493A-A364-110732DE8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469" name="Picture 13">
          <a:extLst>
            <a:ext uri="{FF2B5EF4-FFF2-40B4-BE49-F238E27FC236}">
              <a16:creationId xmlns:a16="http://schemas.microsoft.com/office/drawing/2014/main" id="{0E6F356C-700F-47D7-B7E7-88F83B6B4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470" name="Picture 14">
          <a:extLst>
            <a:ext uri="{FF2B5EF4-FFF2-40B4-BE49-F238E27FC236}">
              <a16:creationId xmlns:a16="http://schemas.microsoft.com/office/drawing/2014/main" id="{3552B251-F818-459B-AF77-2E178823A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471" name="Picture 15">
          <a:extLst>
            <a:ext uri="{FF2B5EF4-FFF2-40B4-BE49-F238E27FC236}">
              <a16:creationId xmlns:a16="http://schemas.microsoft.com/office/drawing/2014/main" id="{ACC228D4-D648-4C28-BEC1-6055A1E2A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472" name="Picture 16">
          <a:extLst>
            <a:ext uri="{FF2B5EF4-FFF2-40B4-BE49-F238E27FC236}">
              <a16:creationId xmlns:a16="http://schemas.microsoft.com/office/drawing/2014/main" id="{3A797FA6-A1C0-4A1C-A5E3-2CFCD2529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473" name="Picture 17">
          <a:extLst>
            <a:ext uri="{FF2B5EF4-FFF2-40B4-BE49-F238E27FC236}">
              <a16:creationId xmlns:a16="http://schemas.microsoft.com/office/drawing/2014/main" id="{2EEF6465-C80B-4C20-907A-A08B73C46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474" name="Picture 18">
          <a:extLst>
            <a:ext uri="{FF2B5EF4-FFF2-40B4-BE49-F238E27FC236}">
              <a16:creationId xmlns:a16="http://schemas.microsoft.com/office/drawing/2014/main" id="{B38C5630-39B9-43D0-96A2-4B759B9FF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475" name="Picture 19">
          <a:extLst>
            <a:ext uri="{FF2B5EF4-FFF2-40B4-BE49-F238E27FC236}">
              <a16:creationId xmlns:a16="http://schemas.microsoft.com/office/drawing/2014/main" id="{D1716B37-D3C0-43D4-8CD8-B356EA1ED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476" name="Picture 20">
          <a:extLst>
            <a:ext uri="{FF2B5EF4-FFF2-40B4-BE49-F238E27FC236}">
              <a16:creationId xmlns:a16="http://schemas.microsoft.com/office/drawing/2014/main" id="{723F11F5-4C6E-4AB7-A9A8-C2AEB0F8C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77" name="Picture 12">
          <a:extLst>
            <a:ext uri="{FF2B5EF4-FFF2-40B4-BE49-F238E27FC236}">
              <a16:creationId xmlns:a16="http://schemas.microsoft.com/office/drawing/2014/main" id="{18C5EACD-69E8-4C2D-A53F-0DB2D032D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478" name="Picture 13">
          <a:extLst>
            <a:ext uri="{FF2B5EF4-FFF2-40B4-BE49-F238E27FC236}">
              <a16:creationId xmlns:a16="http://schemas.microsoft.com/office/drawing/2014/main" id="{8E6C622B-334A-4670-84D9-FDF7F521A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479" name="Picture 14">
          <a:extLst>
            <a:ext uri="{FF2B5EF4-FFF2-40B4-BE49-F238E27FC236}">
              <a16:creationId xmlns:a16="http://schemas.microsoft.com/office/drawing/2014/main" id="{EE4F2E29-8911-4002-B715-21778F290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480" name="Picture 15">
          <a:extLst>
            <a:ext uri="{FF2B5EF4-FFF2-40B4-BE49-F238E27FC236}">
              <a16:creationId xmlns:a16="http://schemas.microsoft.com/office/drawing/2014/main" id="{8AF65D98-68EA-46EF-8CC7-BE0E42F4D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481" name="Picture 16">
          <a:extLst>
            <a:ext uri="{FF2B5EF4-FFF2-40B4-BE49-F238E27FC236}">
              <a16:creationId xmlns:a16="http://schemas.microsoft.com/office/drawing/2014/main" id="{9158C763-123A-4DDA-9121-0DE0F3805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482" name="Picture 17">
          <a:extLst>
            <a:ext uri="{FF2B5EF4-FFF2-40B4-BE49-F238E27FC236}">
              <a16:creationId xmlns:a16="http://schemas.microsoft.com/office/drawing/2014/main" id="{E8193023-0DE4-45E9-B6ED-A3A52FDC2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483" name="Picture 18">
          <a:extLst>
            <a:ext uri="{FF2B5EF4-FFF2-40B4-BE49-F238E27FC236}">
              <a16:creationId xmlns:a16="http://schemas.microsoft.com/office/drawing/2014/main" id="{8F8FA0A4-6048-4F76-8157-83239223C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484" name="Picture 19">
          <a:extLst>
            <a:ext uri="{FF2B5EF4-FFF2-40B4-BE49-F238E27FC236}">
              <a16:creationId xmlns:a16="http://schemas.microsoft.com/office/drawing/2014/main" id="{01ECB0E1-E338-47CF-AE32-F027D2011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485" name="Picture 20">
          <a:extLst>
            <a:ext uri="{FF2B5EF4-FFF2-40B4-BE49-F238E27FC236}">
              <a16:creationId xmlns:a16="http://schemas.microsoft.com/office/drawing/2014/main" id="{B2EC4B5E-1333-4EA6-880E-5A04B3D6C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86" name="Picture 23">
          <a:extLst>
            <a:ext uri="{FF2B5EF4-FFF2-40B4-BE49-F238E27FC236}">
              <a16:creationId xmlns:a16="http://schemas.microsoft.com/office/drawing/2014/main" id="{2C08EB32-4703-429D-9A2F-A82273863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487" name="Picture 24">
          <a:extLst>
            <a:ext uri="{FF2B5EF4-FFF2-40B4-BE49-F238E27FC236}">
              <a16:creationId xmlns:a16="http://schemas.microsoft.com/office/drawing/2014/main" id="{2612C041-5409-423F-A5F0-59363CF70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488" name="Picture 25">
          <a:extLst>
            <a:ext uri="{FF2B5EF4-FFF2-40B4-BE49-F238E27FC236}">
              <a16:creationId xmlns:a16="http://schemas.microsoft.com/office/drawing/2014/main" id="{DD2612BE-B2B8-47A0-AC71-AC67CF993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489" name="Picture 26">
          <a:extLst>
            <a:ext uri="{FF2B5EF4-FFF2-40B4-BE49-F238E27FC236}">
              <a16:creationId xmlns:a16="http://schemas.microsoft.com/office/drawing/2014/main" id="{8B4FCB46-0AFB-42C6-A52C-0A219A837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490" name="Picture 27">
          <a:extLst>
            <a:ext uri="{FF2B5EF4-FFF2-40B4-BE49-F238E27FC236}">
              <a16:creationId xmlns:a16="http://schemas.microsoft.com/office/drawing/2014/main" id="{A90C8285-537A-4D36-91F2-88B6AF67E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491" name="Picture 28">
          <a:extLst>
            <a:ext uri="{FF2B5EF4-FFF2-40B4-BE49-F238E27FC236}">
              <a16:creationId xmlns:a16="http://schemas.microsoft.com/office/drawing/2014/main" id="{A1006B9C-7AC3-4415-95A4-E7D975D83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492" name="Picture 29">
          <a:extLst>
            <a:ext uri="{FF2B5EF4-FFF2-40B4-BE49-F238E27FC236}">
              <a16:creationId xmlns:a16="http://schemas.microsoft.com/office/drawing/2014/main" id="{975CB925-3D0E-4CC6-8DBF-B548B859A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493" name="Picture 30">
          <a:extLst>
            <a:ext uri="{FF2B5EF4-FFF2-40B4-BE49-F238E27FC236}">
              <a16:creationId xmlns:a16="http://schemas.microsoft.com/office/drawing/2014/main" id="{7A733A25-D8EB-4D69-87E0-5F90EE1AA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494" name="Picture 31">
          <a:extLst>
            <a:ext uri="{FF2B5EF4-FFF2-40B4-BE49-F238E27FC236}">
              <a16:creationId xmlns:a16="http://schemas.microsoft.com/office/drawing/2014/main" id="{2660DAC6-8C98-4D75-8ECF-68156F52D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5495" name="Picture 32">
          <a:extLst>
            <a:ext uri="{FF2B5EF4-FFF2-40B4-BE49-F238E27FC236}">
              <a16:creationId xmlns:a16="http://schemas.microsoft.com/office/drawing/2014/main" id="{6F647304-04D3-4073-861B-B32BCB9DC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496" name="Picture 21">
          <a:extLst>
            <a:ext uri="{FF2B5EF4-FFF2-40B4-BE49-F238E27FC236}">
              <a16:creationId xmlns:a16="http://schemas.microsoft.com/office/drawing/2014/main" id="{FE30D623-DF59-4BC6-83CF-A9659EE7D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497" name="Picture 21">
          <a:extLst>
            <a:ext uri="{FF2B5EF4-FFF2-40B4-BE49-F238E27FC236}">
              <a16:creationId xmlns:a16="http://schemas.microsoft.com/office/drawing/2014/main" id="{C2BA4E3C-E120-41A1-8AD5-6CEC50634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498" name="Picture 32">
          <a:extLst>
            <a:ext uri="{FF2B5EF4-FFF2-40B4-BE49-F238E27FC236}">
              <a16:creationId xmlns:a16="http://schemas.microsoft.com/office/drawing/2014/main" id="{E2C8FFC1-F938-42DA-9927-25C780697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499" name="Picture 12">
          <a:extLst>
            <a:ext uri="{FF2B5EF4-FFF2-40B4-BE49-F238E27FC236}">
              <a16:creationId xmlns:a16="http://schemas.microsoft.com/office/drawing/2014/main" id="{5C7302D7-ED23-4681-93C7-2FBE0142D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500" name="Picture 13">
          <a:extLst>
            <a:ext uri="{FF2B5EF4-FFF2-40B4-BE49-F238E27FC236}">
              <a16:creationId xmlns:a16="http://schemas.microsoft.com/office/drawing/2014/main" id="{727DAE9F-396F-4248-A2C4-FDD17B6B2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501" name="Picture 14">
          <a:extLst>
            <a:ext uri="{FF2B5EF4-FFF2-40B4-BE49-F238E27FC236}">
              <a16:creationId xmlns:a16="http://schemas.microsoft.com/office/drawing/2014/main" id="{7F9CB9FC-E290-46CB-8C95-D18F71449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502" name="Picture 15">
          <a:extLst>
            <a:ext uri="{FF2B5EF4-FFF2-40B4-BE49-F238E27FC236}">
              <a16:creationId xmlns:a16="http://schemas.microsoft.com/office/drawing/2014/main" id="{A9DB0E6B-4817-4AAF-B9FA-3B0349A43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503" name="Picture 16">
          <a:extLst>
            <a:ext uri="{FF2B5EF4-FFF2-40B4-BE49-F238E27FC236}">
              <a16:creationId xmlns:a16="http://schemas.microsoft.com/office/drawing/2014/main" id="{29E0DCA6-6206-47FE-A830-C05F16C95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504" name="Picture 17">
          <a:extLst>
            <a:ext uri="{FF2B5EF4-FFF2-40B4-BE49-F238E27FC236}">
              <a16:creationId xmlns:a16="http://schemas.microsoft.com/office/drawing/2014/main" id="{95E476B4-E897-43C1-AEC6-B2A92EBD9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505" name="Picture 18">
          <a:extLst>
            <a:ext uri="{FF2B5EF4-FFF2-40B4-BE49-F238E27FC236}">
              <a16:creationId xmlns:a16="http://schemas.microsoft.com/office/drawing/2014/main" id="{2FD8A1F3-92EE-40F1-ABED-DBC5127C9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506" name="Picture 19">
          <a:extLst>
            <a:ext uri="{FF2B5EF4-FFF2-40B4-BE49-F238E27FC236}">
              <a16:creationId xmlns:a16="http://schemas.microsoft.com/office/drawing/2014/main" id="{2C3E10DE-C422-4BC6-8565-362169E01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507" name="Picture 20">
          <a:extLst>
            <a:ext uri="{FF2B5EF4-FFF2-40B4-BE49-F238E27FC236}">
              <a16:creationId xmlns:a16="http://schemas.microsoft.com/office/drawing/2014/main" id="{B32D50FB-20FD-4199-9DC2-1D563B8D6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508" name="Picture 12">
          <a:extLst>
            <a:ext uri="{FF2B5EF4-FFF2-40B4-BE49-F238E27FC236}">
              <a16:creationId xmlns:a16="http://schemas.microsoft.com/office/drawing/2014/main" id="{E15F2F61-8FF2-4150-8D82-ABD92E7E7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509" name="Picture 13">
          <a:extLst>
            <a:ext uri="{FF2B5EF4-FFF2-40B4-BE49-F238E27FC236}">
              <a16:creationId xmlns:a16="http://schemas.microsoft.com/office/drawing/2014/main" id="{4B755A3C-F92F-4FB2-AF68-EBA2536AA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510" name="Picture 14">
          <a:extLst>
            <a:ext uri="{FF2B5EF4-FFF2-40B4-BE49-F238E27FC236}">
              <a16:creationId xmlns:a16="http://schemas.microsoft.com/office/drawing/2014/main" id="{0C0F26F9-A379-4C83-AF0D-4A0727EB1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511" name="Picture 15">
          <a:extLst>
            <a:ext uri="{FF2B5EF4-FFF2-40B4-BE49-F238E27FC236}">
              <a16:creationId xmlns:a16="http://schemas.microsoft.com/office/drawing/2014/main" id="{43C2E22A-B264-4CEE-9A3D-511CF777A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512" name="Picture 16">
          <a:extLst>
            <a:ext uri="{FF2B5EF4-FFF2-40B4-BE49-F238E27FC236}">
              <a16:creationId xmlns:a16="http://schemas.microsoft.com/office/drawing/2014/main" id="{542E00F6-61F0-4031-9DAC-149DFB653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513" name="Picture 17">
          <a:extLst>
            <a:ext uri="{FF2B5EF4-FFF2-40B4-BE49-F238E27FC236}">
              <a16:creationId xmlns:a16="http://schemas.microsoft.com/office/drawing/2014/main" id="{7BC0419E-C53F-4033-96E5-7360B8AF1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514" name="Picture 18">
          <a:extLst>
            <a:ext uri="{FF2B5EF4-FFF2-40B4-BE49-F238E27FC236}">
              <a16:creationId xmlns:a16="http://schemas.microsoft.com/office/drawing/2014/main" id="{4DBD0AEF-C06B-4599-9159-744A10ECB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515" name="Picture 19">
          <a:extLst>
            <a:ext uri="{FF2B5EF4-FFF2-40B4-BE49-F238E27FC236}">
              <a16:creationId xmlns:a16="http://schemas.microsoft.com/office/drawing/2014/main" id="{C18F5F2C-1091-4785-B535-08DC9B929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516" name="Picture 20">
          <a:extLst>
            <a:ext uri="{FF2B5EF4-FFF2-40B4-BE49-F238E27FC236}">
              <a16:creationId xmlns:a16="http://schemas.microsoft.com/office/drawing/2014/main" id="{435EFDC6-9E14-49D3-A4F7-C897605AC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40943"/>
    <xdr:pic>
      <xdr:nvPicPr>
        <xdr:cNvPr id="5517" name="Picture 23">
          <a:extLst>
            <a:ext uri="{FF2B5EF4-FFF2-40B4-BE49-F238E27FC236}">
              <a16:creationId xmlns:a16="http://schemas.microsoft.com/office/drawing/2014/main" id="{8094D7D5-1085-4530-B42B-3E71D7CE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40943"/>
    <xdr:pic>
      <xdr:nvPicPr>
        <xdr:cNvPr id="5518" name="Picture 24">
          <a:extLst>
            <a:ext uri="{FF2B5EF4-FFF2-40B4-BE49-F238E27FC236}">
              <a16:creationId xmlns:a16="http://schemas.microsoft.com/office/drawing/2014/main" id="{4F329B1B-5C01-43B1-A6AE-1D6AB91C2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40943"/>
    <xdr:pic>
      <xdr:nvPicPr>
        <xdr:cNvPr id="5519" name="Picture 25">
          <a:extLst>
            <a:ext uri="{FF2B5EF4-FFF2-40B4-BE49-F238E27FC236}">
              <a16:creationId xmlns:a16="http://schemas.microsoft.com/office/drawing/2014/main" id="{54EF9ADF-1717-4F3F-8BB9-FF2A38F43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40943"/>
    <xdr:pic>
      <xdr:nvPicPr>
        <xdr:cNvPr id="5520" name="Picture 26">
          <a:extLst>
            <a:ext uri="{FF2B5EF4-FFF2-40B4-BE49-F238E27FC236}">
              <a16:creationId xmlns:a16="http://schemas.microsoft.com/office/drawing/2014/main" id="{64C499DC-D7B3-44EF-ADCB-2DBECDEFB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40943"/>
    <xdr:pic>
      <xdr:nvPicPr>
        <xdr:cNvPr id="5521" name="Picture 27">
          <a:extLst>
            <a:ext uri="{FF2B5EF4-FFF2-40B4-BE49-F238E27FC236}">
              <a16:creationId xmlns:a16="http://schemas.microsoft.com/office/drawing/2014/main" id="{63E42613-C650-427D-8E83-7185B80F6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40943"/>
    <xdr:pic>
      <xdr:nvPicPr>
        <xdr:cNvPr id="5522" name="Picture 28">
          <a:extLst>
            <a:ext uri="{FF2B5EF4-FFF2-40B4-BE49-F238E27FC236}">
              <a16:creationId xmlns:a16="http://schemas.microsoft.com/office/drawing/2014/main" id="{989E3435-3B0B-49A0-A2B8-C557BFC6F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40943"/>
    <xdr:pic>
      <xdr:nvPicPr>
        <xdr:cNvPr id="5523" name="Picture 29">
          <a:extLst>
            <a:ext uri="{FF2B5EF4-FFF2-40B4-BE49-F238E27FC236}">
              <a16:creationId xmlns:a16="http://schemas.microsoft.com/office/drawing/2014/main" id="{FF6A805F-D917-4F97-AD75-A93248059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40943"/>
    <xdr:pic>
      <xdr:nvPicPr>
        <xdr:cNvPr id="5524" name="Picture 30">
          <a:extLst>
            <a:ext uri="{FF2B5EF4-FFF2-40B4-BE49-F238E27FC236}">
              <a16:creationId xmlns:a16="http://schemas.microsoft.com/office/drawing/2014/main" id="{1B5136CE-EC76-4499-AEEA-CB8A59E2A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40943"/>
    <xdr:pic>
      <xdr:nvPicPr>
        <xdr:cNvPr id="5525" name="Picture 31">
          <a:extLst>
            <a:ext uri="{FF2B5EF4-FFF2-40B4-BE49-F238E27FC236}">
              <a16:creationId xmlns:a16="http://schemas.microsoft.com/office/drawing/2014/main" id="{923B25E6-A941-48F8-B3A6-37432FF98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40943"/>
    <xdr:pic>
      <xdr:nvPicPr>
        <xdr:cNvPr id="5526" name="Picture 32">
          <a:extLst>
            <a:ext uri="{FF2B5EF4-FFF2-40B4-BE49-F238E27FC236}">
              <a16:creationId xmlns:a16="http://schemas.microsoft.com/office/drawing/2014/main" id="{3F4C8839-09D4-4C6F-9D9F-EB8CC106F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527" name="Picture 21">
          <a:extLst>
            <a:ext uri="{FF2B5EF4-FFF2-40B4-BE49-F238E27FC236}">
              <a16:creationId xmlns:a16="http://schemas.microsoft.com/office/drawing/2014/main" id="{45A27B67-7459-4FCB-80CE-35565DC40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528" name="Picture 21">
          <a:extLst>
            <a:ext uri="{FF2B5EF4-FFF2-40B4-BE49-F238E27FC236}">
              <a16:creationId xmlns:a16="http://schemas.microsoft.com/office/drawing/2014/main" id="{A5F51FDB-8A1A-4CCA-90B7-A39CF1BBD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40943"/>
    <xdr:pic>
      <xdr:nvPicPr>
        <xdr:cNvPr id="5529" name="Picture 32">
          <a:extLst>
            <a:ext uri="{FF2B5EF4-FFF2-40B4-BE49-F238E27FC236}">
              <a16:creationId xmlns:a16="http://schemas.microsoft.com/office/drawing/2014/main" id="{DC707D7C-1FB3-44A3-8E6A-1929ADCE8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30" name="Picture 12">
          <a:extLst>
            <a:ext uri="{FF2B5EF4-FFF2-40B4-BE49-F238E27FC236}">
              <a16:creationId xmlns:a16="http://schemas.microsoft.com/office/drawing/2014/main" id="{7106904A-2A62-44E5-8C64-071EDC269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31" name="Picture 13">
          <a:extLst>
            <a:ext uri="{FF2B5EF4-FFF2-40B4-BE49-F238E27FC236}">
              <a16:creationId xmlns:a16="http://schemas.microsoft.com/office/drawing/2014/main" id="{CA98C8D1-4732-4D9C-9F16-3B63AC403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32" name="Picture 14">
          <a:extLst>
            <a:ext uri="{FF2B5EF4-FFF2-40B4-BE49-F238E27FC236}">
              <a16:creationId xmlns:a16="http://schemas.microsoft.com/office/drawing/2014/main" id="{084138DD-3BD3-4F4C-8727-551182EC7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33" name="Picture 15">
          <a:extLst>
            <a:ext uri="{FF2B5EF4-FFF2-40B4-BE49-F238E27FC236}">
              <a16:creationId xmlns:a16="http://schemas.microsoft.com/office/drawing/2014/main" id="{A5C5FC93-090D-4AB9-8B21-1073CA7A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34" name="Picture 16">
          <a:extLst>
            <a:ext uri="{FF2B5EF4-FFF2-40B4-BE49-F238E27FC236}">
              <a16:creationId xmlns:a16="http://schemas.microsoft.com/office/drawing/2014/main" id="{BF1A7A00-446E-4556-B5A8-FBF9D4639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35" name="Picture 17">
          <a:extLst>
            <a:ext uri="{FF2B5EF4-FFF2-40B4-BE49-F238E27FC236}">
              <a16:creationId xmlns:a16="http://schemas.microsoft.com/office/drawing/2014/main" id="{939A63B6-5310-4C94-A720-3D76C9C37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36" name="Picture 18">
          <a:extLst>
            <a:ext uri="{FF2B5EF4-FFF2-40B4-BE49-F238E27FC236}">
              <a16:creationId xmlns:a16="http://schemas.microsoft.com/office/drawing/2014/main" id="{4C8C7227-7964-4D38-AA08-E4AD830D4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537" name="Picture 19">
          <a:extLst>
            <a:ext uri="{FF2B5EF4-FFF2-40B4-BE49-F238E27FC236}">
              <a16:creationId xmlns:a16="http://schemas.microsoft.com/office/drawing/2014/main" id="{A8FD7B4E-CEC8-421A-9F9F-741D270A0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538" name="Picture 20">
          <a:extLst>
            <a:ext uri="{FF2B5EF4-FFF2-40B4-BE49-F238E27FC236}">
              <a16:creationId xmlns:a16="http://schemas.microsoft.com/office/drawing/2014/main" id="{02F7A4AA-B251-4D44-8F4B-B6C28BB4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39" name="Picture 12">
          <a:extLst>
            <a:ext uri="{FF2B5EF4-FFF2-40B4-BE49-F238E27FC236}">
              <a16:creationId xmlns:a16="http://schemas.microsoft.com/office/drawing/2014/main" id="{66A54610-C11C-48A4-8EC8-C3370CED0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40" name="Picture 13">
          <a:extLst>
            <a:ext uri="{FF2B5EF4-FFF2-40B4-BE49-F238E27FC236}">
              <a16:creationId xmlns:a16="http://schemas.microsoft.com/office/drawing/2014/main" id="{D8FBF079-AF5E-4C0E-B4C7-5BE4CFFF5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41" name="Picture 14">
          <a:extLst>
            <a:ext uri="{FF2B5EF4-FFF2-40B4-BE49-F238E27FC236}">
              <a16:creationId xmlns:a16="http://schemas.microsoft.com/office/drawing/2014/main" id="{D77787E6-1C3F-40EC-833F-2C9993D59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42" name="Picture 15">
          <a:extLst>
            <a:ext uri="{FF2B5EF4-FFF2-40B4-BE49-F238E27FC236}">
              <a16:creationId xmlns:a16="http://schemas.microsoft.com/office/drawing/2014/main" id="{1D5A01C4-A43D-4B36-88C2-72AE10B0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43" name="Picture 16">
          <a:extLst>
            <a:ext uri="{FF2B5EF4-FFF2-40B4-BE49-F238E27FC236}">
              <a16:creationId xmlns:a16="http://schemas.microsoft.com/office/drawing/2014/main" id="{926B0008-A11D-45E5-8387-847BE253F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44" name="Picture 17">
          <a:extLst>
            <a:ext uri="{FF2B5EF4-FFF2-40B4-BE49-F238E27FC236}">
              <a16:creationId xmlns:a16="http://schemas.microsoft.com/office/drawing/2014/main" id="{B426E2E4-CFA2-4F11-BD59-610837CA9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45" name="Picture 18">
          <a:extLst>
            <a:ext uri="{FF2B5EF4-FFF2-40B4-BE49-F238E27FC236}">
              <a16:creationId xmlns:a16="http://schemas.microsoft.com/office/drawing/2014/main" id="{7A733EF8-8601-4821-902F-8D7715E0E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546" name="Picture 19">
          <a:extLst>
            <a:ext uri="{FF2B5EF4-FFF2-40B4-BE49-F238E27FC236}">
              <a16:creationId xmlns:a16="http://schemas.microsoft.com/office/drawing/2014/main" id="{25D3DEF2-A8DA-41CD-ADF5-7A7BDFCE6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547" name="Picture 20">
          <a:extLst>
            <a:ext uri="{FF2B5EF4-FFF2-40B4-BE49-F238E27FC236}">
              <a16:creationId xmlns:a16="http://schemas.microsoft.com/office/drawing/2014/main" id="{D6AE1FC5-5717-4B1B-8682-4109DC673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48" name="Picture 23">
          <a:extLst>
            <a:ext uri="{FF2B5EF4-FFF2-40B4-BE49-F238E27FC236}">
              <a16:creationId xmlns:a16="http://schemas.microsoft.com/office/drawing/2014/main" id="{0C712F9F-2D29-40B8-B11A-912885B0F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49" name="Picture 24">
          <a:extLst>
            <a:ext uri="{FF2B5EF4-FFF2-40B4-BE49-F238E27FC236}">
              <a16:creationId xmlns:a16="http://schemas.microsoft.com/office/drawing/2014/main" id="{0987E799-8E7D-47E3-B60B-401E90509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50" name="Picture 25">
          <a:extLst>
            <a:ext uri="{FF2B5EF4-FFF2-40B4-BE49-F238E27FC236}">
              <a16:creationId xmlns:a16="http://schemas.microsoft.com/office/drawing/2014/main" id="{3966B300-EA9E-429A-9588-412874A1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51" name="Picture 26">
          <a:extLst>
            <a:ext uri="{FF2B5EF4-FFF2-40B4-BE49-F238E27FC236}">
              <a16:creationId xmlns:a16="http://schemas.microsoft.com/office/drawing/2014/main" id="{33020EE5-7DBC-4860-A61E-7924826FA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52" name="Picture 27">
          <a:extLst>
            <a:ext uri="{FF2B5EF4-FFF2-40B4-BE49-F238E27FC236}">
              <a16:creationId xmlns:a16="http://schemas.microsoft.com/office/drawing/2014/main" id="{A924CF36-3AF0-4C89-80DE-B8E6D51EA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53" name="Picture 28">
          <a:extLst>
            <a:ext uri="{FF2B5EF4-FFF2-40B4-BE49-F238E27FC236}">
              <a16:creationId xmlns:a16="http://schemas.microsoft.com/office/drawing/2014/main" id="{4CA3BC15-FE32-48DB-B803-025328127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54" name="Picture 29">
          <a:extLst>
            <a:ext uri="{FF2B5EF4-FFF2-40B4-BE49-F238E27FC236}">
              <a16:creationId xmlns:a16="http://schemas.microsoft.com/office/drawing/2014/main" id="{0ED59BF5-B604-4E72-8D1B-D22DC7A22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555" name="Picture 30">
          <a:extLst>
            <a:ext uri="{FF2B5EF4-FFF2-40B4-BE49-F238E27FC236}">
              <a16:creationId xmlns:a16="http://schemas.microsoft.com/office/drawing/2014/main" id="{286481F4-ABF9-4724-81C7-2B14594BC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556" name="Picture 31">
          <a:extLst>
            <a:ext uri="{FF2B5EF4-FFF2-40B4-BE49-F238E27FC236}">
              <a16:creationId xmlns:a16="http://schemas.microsoft.com/office/drawing/2014/main" id="{80E43F12-DF09-4E13-A441-CCC4AC02D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557" name="Picture 32">
          <a:extLst>
            <a:ext uri="{FF2B5EF4-FFF2-40B4-BE49-F238E27FC236}">
              <a16:creationId xmlns:a16="http://schemas.microsoft.com/office/drawing/2014/main" id="{3FB5346B-6201-477D-BCD8-3B90BBE87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558" name="Picture 21">
          <a:extLst>
            <a:ext uri="{FF2B5EF4-FFF2-40B4-BE49-F238E27FC236}">
              <a16:creationId xmlns:a16="http://schemas.microsoft.com/office/drawing/2014/main" id="{959D1A32-C8A1-4616-8D27-DDA6A45BD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559" name="Picture 21">
          <a:extLst>
            <a:ext uri="{FF2B5EF4-FFF2-40B4-BE49-F238E27FC236}">
              <a16:creationId xmlns:a16="http://schemas.microsoft.com/office/drawing/2014/main" id="{02E77E8C-5D5B-4C8B-ADD9-BEEC9275F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560" name="Picture 32">
          <a:extLst>
            <a:ext uri="{FF2B5EF4-FFF2-40B4-BE49-F238E27FC236}">
              <a16:creationId xmlns:a16="http://schemas.microsoft.com/office/drawing/2014/main" id="{3F67D8C7-5031-44E4-9055-D4A8C6426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61" name="Picture 12">
          <a:extLst>
            <a:ext uri="{FF2B5EF4-FFF2-40B4-BE49-F238E27FC236}">
              <a16:creationId xmlns:a16="http://schemas.microsoft.com/office/drawing/2014/main" id="{F87F84C3-B54D-47DC-AC0A-59991CE3E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62" name="Picture 13">
          <a:extLst>
            <a:ext uri="{FF2B5EF4-FFF2-40B4-BE49-F238E27FC236}">
              <a16:creationId xmlns:a16="http://schemas.microsoft.com/office/drawing/2014/main" id="{22A4C9C8-9AD0-4F2E-A404-47504906C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63" name="Picture 14">
          <a:extLst>
            <a:ext uri="{FF2B5EF4-FFF2-40B4-BE49-F238E27FC236}">
              <a16:creationId xmlns:a16="http://schemas.microsoft.com/office/drawing/2014/main" id="{1817749F-1D5F-46DC-9B0E-9F89A5E5B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64" name="Picture 15">
          <a:extLst>
            <a:ext uri="{FF2B5EF4-FFF2-40B4-BE49-F238E27FC236}">
              <a16:creationId xmlns:a16="http://schemas.microsoft.com/office/drawing/2014/main" id="{015ADE3A-141C-4E5B-9B3A-8279FB2FD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65" name="Picture 16">
          <a:extLst>
            <a:ext uri="{FF2B5EF4-FFF2-40B4-BE49-F238E27FC236}">
              <a16:creationId xmlns:a16="http://schemas.microsoft.com/office/drawing/2014/main" id="{3CDE1FDB-6F4D-4F47-921B-87C1255C4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66" name="Picture 17">
          <a:extLst>
            <a:ext uri="{FF2B5EF4-FFF2-40B4-BE49-F238E27FC236}">
              <a16:creationId xmlns:a16="http://schemas.microsoft.com/office/drawing/2014/main" id="{A071563D-6799-4CB4-9655-B46442219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67" name="Picture 18">
          <a:extLst>
            <a:ext uri="{FF2B5EF4-FFF2-40B4-BE49-F238E27FC236}">
              <a16:creationId xmlns:a16="http://schemas.microsoft.com/office/drawing/2014/main" id="{4928E0FF-4571-4599-AF38-8BF028DDA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568" name="Picture 19">
          <a:extLst>
            <a:ext uri="{FF2B5EF4-FFF2-40B4-BE49-F238E27FC236}">
              <a16:creationId xmlns:a16="http://schemas.microsoft.com/office/drawing/2014/main" id="{B1621054-EA88-4943-80C1-8BD72247E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569" name="Picture 20">
          <a:extLst>
            <a:ext uri="{FF2B5EF4-FFF2-40B4-BE49-F238E27FC236}">
              <a16:creationId xmlns:a16="http://schemas.microsoft.com/office/drawing/2014/main" id="{6182B2D8-EA59-433C-A9B3-C1908FE92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70" name="Picture 12">
          <a:extLst>
            <a:ext uri="{FF2B5EF4-FFF2-40B4-BE49-F238E27FC236}">
              <a16:creationId xmlns:a16="http://schemas.microsoft.com/office/drawing/2014/main" id="{AB1D239E-6209-4392-8DA2-0F0EB3342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71" name="Picture 13">
          <a:extLst>
            <a:ext uri="{FF2B5EF4-FFF2-40B4-BE49-F238E27FC236}">
              <a16:creationId xmlns:a16="http://schemas.microsoft.com/office/drawing/2014/main" id="{1BAE74C5-14BF-46A5-A702-6E6AA65BF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72" name="Picture 14">
          <a:extLst>
            <a:ext uri="{FF2B5EF4-FFF2-40B4-BE49-F238E27FC236}">
              <a16:creationId xmlns:a16="http://schemas.microsoft.com/office/drawing/2014/main" id="{AC3E53B3-1907-413C-AF56-0FFD17C69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73" name="Picture 15">
          <a:extLst>
            <a:ext uri="{FF2B5EF4-FFF2-40B4-BE49-F238E27FC236}">
              <a16:creationId xmlns:a16="http://schemas.microsoft.com/office/drawing/2014/main" id="{70EE40F3-855A-47A6-8351-CEBFE5A11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74" name="Picture 16">
          <a:extLst>
            <a:ext uri="{FF2B5EF4-FFF2-40B4-BE49-F238E27FC236}">
              <a16:creationId xmlns:a16="http://schemas.microsoft.com/office/drawing/2014/main" id="{FB9EA522-DEC2-4380-9D8A-C87E939D6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75" name="Picture 17">
          <a:extLst>
            <a:ext uri="{FF2B5EF4-FFF2-40B4-BE49-F238E27FC236}">
              <a16:creationId xmlns:a16="http://schemas.microsoft.com/office/drawing/2014/main" id="{725764DC-85FC-432E-97DB-C498D933D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76" name="Picture 18">
          <a:extLst>
            <a:ext uri="{FF2B5EF4-FFF2-40B4-BE49-F238E27FC236}">
              <a16:creationId xmlns:a16="http://schemas.microsoft.com/office/drawing/2014/main" id="{E72233B5-3A36-4C0F-B85C-6F88309A0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577" name="Picture 19">
          <a:extLst>
            <a:ext uri="{FF2B5EF4-FFF2-40B4-BE49-F238E27FC236}">
              <a16:creationId xmlns:a16="http://schemas.microsoft.com/office/drawing/2014/main" id="{013822B1-E504-485F-A2C2-9357498BF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578" name="Picture 20">
          <a:extLst>
            <a:ext uri="{FF2B5EF4-FFF2-40B4-BE49-F238E27FC236}">
              <a16:creationId xmlns:a16="http://schemas.microsoft.com/office/drawing/2014/main" id="{7D9294E3-068B-488B-B54D-CC00E690A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579" name="Picture 21">
          <a:extLst>
            <a:ext uri="{FF2B5EF4-FFF2-40B4-BE49-F238E27FC236}">
              <a16:creationId xmlns:a16="http://schemas.microsoft.com/office/drawing/2014/main" id="{297E569F-3E94-4FEB-A451-03AF25171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80" name="Picture 23">
          <a:extLst>
            <a:ext uri="{FF2B5EF4-FFF2-40B4-BE49-F238E27FC236}">
              <a16:creationId xmlns:a16="http://schemas.microsoft.com/office/drawing/2014/main" id="{75D61B5A-D44E-4DDF-9D91-C1E22844D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81" name="Picture 24">
          <a:extLst>
            <a:ext uri="{FF2B5EF4-FFF2-40B4-BE49-F238E27FC236}">
              <a16:creationId xmlns:a16="http://schemas.microsoft.com/office/drawing/2014/main" id="{E0CA69E7-33B5-463B-A2A8-23C4B773F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82" name="Picture 25">
          <a:extLst>
            <a:ext uri="{FF2B5EF4-FFF2-40B4-BE49-F238E27FC236}">
              <a16:creationId xmlns:a16="http://schemas.microsoft.com/office/drawing/2014/main" id="{D8FBE547-93E1-4806-9B48-FAC122EA8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83" name="Picture 26">
          <a:extLst>
            <a:ext uri="{FF2B5EF4-FFF2-40B4-BE49-F238E27FC236}">
              <a16:creationId xmlns:a16="http://schemas.microsoft.com/office/drawing/2014/main" id="{5B69E760-08D2-48B2-BCC4-89D763694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84" name="Picture 27">
          <a:extLst>
            <a:ext uri="{FF2B5EF4-FFF2-40B4-BE49-F238E27FC236}">
              <a16:creationId xmlns:a16="http://schemas.microsoft.com/office/drawing/2014/main" id="{F2E9FD17-7680-4A39-AE33-ED8CE20BA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85" name="Picture 28">
          <a:extLst>
            <a:ext uri="{FF2B5EF4-FFF2-40B4-BE49-F238E27FC236}">
              <a16:creationId xmlns:a16="http://schemas.microsoft.com/office/drawing/2014/main" id="{8BF7EB88-DEE7-44E0-AAE0-9543AA565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86" name="Picture 29">
          <a:extLst>
            <a:ext uri="{FF2B5EF4-FFF2-40B4-BE49-F238E27FC236}">
              <a16:creationId xmlns:a16="http://schemas.microsoft.com/office/drawing/2014/main" id="{69165E3D-6F32-453B-B9E6-95DB15C7F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587" name="Picture 30">
          <a:extLst>
            <a:ext uri="{FF2B5EF4-FFF2-40B4-BE49-F238E27FC236}">
              <a16:creationId xmlns:a16="http://schemas.microsoft.com/office/drawing/2014/main" id="{ABBCD84E-1157-4191-8117-20C87B187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588" name="Picture 31">
          <a:extLst>
            <a:ext uri="{FF2B5EF4-FFF2-40B4-BE49-F238E27FC236}">
              <a16:creationId xmlns:a16="http://schemas.microsoft.com/office/drawing/2014/main" id="{28C6DA98-33F5-400F-9E72-3939A10A7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589" name="Picture 32">
          <a:extLst>
            <a:ext uri="{FF2B5EF4-FFF2-40B4-BE49-F238E27FC236}">
              <a16:creationId xmlns:a16="http://schemas.microsoft.com/office/drawing/2014/main" id="{5C587C57-29C2-4F13-844E-8513D4E3D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590" name="Picture 21">
          <a:extLst>
            <a:ext uri="{FF2B5EF4-FFF2-40B4-BE49-F238E27FC236}">
              <a16:creationId xmlns:a16="http://schemas.microsoft.com/office/drawing/2014/main" id="{62D1E0B2-0F35-4164-A762-054783215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591" name="Picture 21">
          <a:extLst>
            <a:ext uri="{FF2B5EF4-FFF2-40B4-BE49-F238E27FC236}">
              <a16:creationId xmlns:a16="http://schemas.microsoft.com/office/drawing/2014/main" id="{1443589D-98C0-4185-A697-3D7011D9B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592" name="Picture 32">
          <a:extLst>
            <a:ext uri="{FF2B5EF4-FFF2-40B4-BE49-F238E27FC236}">
              <a16:creationId xmlns:a16="http://schemas.microsoft.com/office/drawing/2014/main" id="{0709AA74-834D-4FCF-8AF6-F1F0C8D20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593" name="Picture 12">
          <a:extLst>
            <a:ext uri="{FF2B5EF4-FFF2-40B4-BE49-F238E27FC236}">
              <a16:creationId xmlns:a16="http://schemas.microsoft.com/office/drawing/2014/main" id="{06540ED7-D417-449F-925C-BA5AB4ECC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594" name="Picture 13">
          <a:extLst>
            <a:ext uri="{FF2B5EF4-FFF2-40B4-BE49-F238E27FC236}">
              <a16:creationId xmlns:a16="http://schemas.microsoft.com/office/drawing/2014/main" id="{895922A2-40DA-425B-85E4-34F9F4D5A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595" name="Picture 14">
          <a:extLst>
            <a:ext uri="{FF2B5EF4-FFF2-40B4-BE49-F238E27FC236}">
              <a16:creationId xmlns:a16="http://schemas.microsoft.com/office/drawing/2014/main" id="{13830BA8-81A4-4C88-A9CF-CEED22263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596" name="Picture 15">
          <a:extLst>
            <a:ext uri="{FF2B5EF4-FFF2-40B4-BE49-F238E27FC236}">
              <a16:creationId xmlns:a16="http://schemas.microsoft.com/office/drawing/2014/main" id="{E3F372BC-B9B8-453F-9291-5C411B2B3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597" name="Picture 16">
          <a:extLst>
            <a:ext uri="{FF2B5EF4-FFF2-40B4-BE49-F238E27FC236}">
              <a16:creationId xmlns:a16="http://schemas.microsoft.com/office/drawing/2014/main" id="{40C13FEC-768F-41B6-9AFA-56127F115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598" name="Picture 17">
          <a:extLst>
            <a:ext uri="{FF2B5EF4-FFF2-40B4-BE49-F238E27FC236}">
              <a16:creationId xmlns:a16="http://schemas.microsoft.com/office/drawing/2014/main" id="{DB53CFD9-67A1-4DD0-B62C-190F22020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599" name="Picture 18">
          <a:extLst>
            <a:ext uri="{FF2B5EF4-FFF2-40B4-BE49-F238E27FC236}">
              <a16:creationId xmlns:a16="http://schemas.microsoft.com/office/drawing/2014/main" id="{87E2A327-4FC4-494A-8DA9-DC215EB43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00" name="Picture 19">
          <a:extLst>
            <a:ext uri="{FF2B5EF4-FFF2-40B4-BE49-F238E27FC236}">
              <a16:creationId xmlns:a16="http://schemas.microsoft.com/office/drawing/2014/main" id="{B3FBC60D-06C7-43A8-9947-5A3A12090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01" name="Picture 20">
          <a:extLst>
            <a:ext uri="{FF2B5EF4-FFF2-40B4-BE49-F238E27FC236}">
              <a16:creationId xmlns:a16="http://schemas.microsoft.com/office/drawing/2014/main" id="{047D6DDF-F5CE-4AC6-B61A-3AA60F408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602" name="Picture 21">
          <a:extLst>
            <a:ext uri="{FF2B5EF4-FFF2-40B4-BE49-F238E27FC236}">
              <a16:creationId xmlns:a16="http://schemas.microsoft.com/office/drawing/2014/main" id="{4AB6A71F-BDE4-45A4-A638-11BECAFEA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03" name="Picture 12">
          <a:extLst>
            <a:ext uri="{FF2B5EF4-FFF2-40B4-BE49-F238E27FC236}">
              <a16:creationId xmlns:a16="http://schemas.microsoft.com/office/drawing/2014/main" id="{2952F7CA-F299-4644-83A4-6F574196D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04" name="Picture 13">
          <a:extLst>
            <a:ext uri="{FF2B5EF4-FFF2-40B4-BE49-F238E27FC236}">
              <a16:creationId xmlns:a16="http://schemas.microsoft.com/office/drawing/2014/main" id="{068A928D-8E5A-481E-A78B-50BED9303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05" name="Picture 14">
          <a:extLst>
            <a:ext uri="{FF2B5EF4-FFF2-40B4-BE49-F238E27FC236}">
              <a16:creationId xmlns:a16="http://schemas.microsoft.com/office/drawing/2014/main" id="{81D802B3-564B-4D2A-B198-AC68B30F0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06" name="Picture 15">
          <a:extLst>
            <a:ext uri="{FF2B5EF4-FFF2-40B4-BE49-F238E27FC236}">
              <a16:creationId xmlns:a16="http://schemas.microsoft.com/office/drawing/2014/main" id="{0C4C0621-C7DF-4D51-B983-4837F0743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07" name="Picture 16">
          <a:extLst>
            <a:ext uri="{FF2B5EF4-FFF2-40B4-BE49-F238E27FC236}">
              <a16:creationId xmlns:a16="http://schemas.microsoft.com/office/drawing/2014/main" id="{F185B91A-B2CC-4BBB-BF4F-460E2B450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08" name="Picture 17">
          <a:extLst>
            <a:ext uri="{FF2B5EF4-FFF2-40B4-BE49-F238E27FC236}">
              <a16:creationId xmlns:a16="http://schemas.microsoft.com/office/drawing/2014/main" id="{ED5F28C7-4CC1-4F5C-9ECE-944597277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09" name="Picture 18">
          <a:extLst>
            <a:ext uri="{FF2B5EF4-FFF2-40B4-BE49-F238E27FC236}">
              <a16:creationId xmlns:a16="http://schemas.microsoft.com/office/drawing/2014/main" id="{0913298C-5EE7-416A-8099-515492908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10" name="Picture 19">
          <a:extLst>
            <a:ext uri="{FF2B5EF4-FFF2-40B4-BE49-F238E27FC236}">
              <a16:creationId xmlns:a16="http://schemas.microsoft.com/office/drawing/2014/main" id="{457CC7A9-7AF0-4D03-AD1F-59B8B85F8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11" name="Picture 20">
          <a:extLst>
            <a:ext uri="{FF2B5EF4-FFF2-40B4-BE49-F238E27FC236}">
              <a16:creationId xmlns:a16="http://schemas.microsoft.com/office/drawing/2014/main" id="{AC52FFDA-3DF7-4E8D-ADDA-ACA6602DF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612" name="Picture 21">
          <a:extLst>
            <a:ext uri="{FF2B5EF4-FFF2-40B4-BE49-F238E27FC236}">
              <a16:creationId xmlns:a16="http://schemas.microsoft.com/office/drawing/2014/main" id="{55756B68-B737-4FAA-84FB-51542FC43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13" name="Picture 23">
          <a:extLst>
            <a:ext uri="{FF2B5EF4-FFF2-40B4-BE49-F238E27FC236}">
              <a16:creationId xmlns:a16="http://schemas.microsoft.com/office/drawing/2014/main" id="{EA2C0C0E-9D2B-46CE-B16A-650FAFEC6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14" name="Picture 24">
          <a:extLst>
            <a:ext uri="{FF2B5EF4-FFF2-40B4-BE49-F238E27FC236}">
              <a16:creationId xmlns:a16="http://schemas.microsoft.com/office/drawing/2014/main" id="{B839ABB0-D7E3-4375-812A-1CADAA69E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15" name="Picture 25">
          <a:extLst>
            <a:ext uri="{FF2B5EF4-FFF2-40B4-BE49-F238E27FC236}">
              <a16:creationId xmlns:a16="http://schemas.microsoft.com/office/drawing/2014/main" id="{E0927313-1ECA-4E9A-B870-F34E675FC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16" name="Picture 26">
          <a:extLst>
            <a:ext uri="{FF2B5EF4-FFF2-40B4-BE49-F238E27FC236}">
              <a16:creationId xmlns:a16="http://schemas.microsoft.com/office/drawing/2014/main" id="{651BB944-0524-47DD-A9F4-21F126EC3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17" name="Picture 27">
          <a:extLst>
            <a:ext uri="{FF2B5EF4-FFF2-40B4-BE49-F238E27FC236}">
              <a16:creationId xmlns:a16="http://schemas.microsoft.com/office/drawing/2014/main" id="{CFE787AF-0740-4B3C-BE4B-5D79030E3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18" name="Picture 28">
          <a:extLst>
            <a:ext uri="{FF2B5EF4-FFF2-40B4-BE49-F238E27FC236}">
              <a16:creationId xmlns:a16="http://schemas.microsoft.com/office/drawing/2014/main" id="{4625A689-E66B-44B0-9DBF-9F4AAC850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19" name="Picture 29">
          <a:extLst>
            <a:ext uri="{FF2B5EF4-FFF2-40B4-BE49-F238E27FC236}">
              <a16:creationId xmlns:a16="http://schemas.microsoft.com/office/drawing/2014/main" id="{4AEB00BA-CD0F-46F3-A63C-CAFC5444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20" name="Picture 30">
          <a:extLst>
            <a:ext uri="{FF2B5EF4-FFF2-40B4-BE49-F238E27FC236}">
              <a16:creationId xmlns:a16="http://schemas.microsoft.com/office/drawing/2014/main" id="{BCB76C52-3C0C-4509-959B-384E691A6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21" name="Picture 31">
          <a:extLst>
            <a:ext uri="{FF2B5EF4-FFF2-40B4-BE49-F238E27FC236}">
              <a16:creationId xmlns:a16="http://schemas.microsoft.com/office/drawing/2014/main" id="{35E3F590-DB7F-4E31-AD6A-433C08E71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622" name="Picture 32">
          <a:extLst>
            <a:ext uri="{FF2B5EF4-FFF2-40B4-BE49-F238E27FC236}">
              <a16:creationId xmlns:a16="http://schemas.microsoft.com/office/drawing/2014/main" id="{C4C08D28-85A9-4A6B-BCB3-E2290ED17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23" name="Picture 21">
          <a:extLst>
            <a:ext uri="{FF2B5EF4-FFF2-40B4-BE49-F238E27FC236}">
              <a16:creationId xmlns:a16="http://schemas.microsoft.com/office/drawing/2014/main" id="{545B2618-5B11-43DC-9CBA-E7753A4F7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24" name="Picture 21">
          <a:extLst>
            <a:ext uri="{FF2B5EF4-FFF2-40B4-BE49-F238E27FC236}">
              <a16:creationId xmlns:a16="http://schemas.microsoft.com/office/drawing/2014/main" id="{F4BFB161-C6C5-415A-8D7E-81D80C3DA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25" name="Picture 32">
          <a:extLst>
            <a:ext uri="{FF2B5EF4-FFF2-40B4-BE49-F238E27FC236}">
              <a16:creationId xmlns:a16="http://schemas.microsoft.com/office/drawing/2014/main" id="{DF59E8D5-F3AF-4C21-9536-EEB2D4E1D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26" name="Picture 17">
          <a:extLst>
            <a:ext uri="{FF2B5EF4-FFF2-40B4-BE49-F238E27FC236}">
              <a16:creationId xmlns:a16="http://schemas.microsoft.com/office/drawing/2014/main" id="{94BD3013-DAC1-4E27-872B-BFCA1A5B4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27" name="Picture 17">
          <a:extLst>
            <a:ext uri="{FF2B5EF4-FFF2-40B4-BE49-F238E27FC236}">
              <a16:creationId xmlns:a16="http://schemas.microsoft.com/office/drawing/2014/main" id="{84BC2EBB-CB7E-461E-832A-E9119B0B8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28" name="Picture 28">
          <a:extLst>
            <a:ext uri="{FF2B5EF4-FFF2-40B4-BE49-F238E27FC236}">
              <a16:creationId xmlns:a16="http://schemas.microsoft.com/office/drawing/2014/main" id="{DFBBB8DF-3FB2-4E28-8728-A64371DD0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29" name="Picture 18">
          <a:extLst>
            <a:ext uri="{FF2B5EF4-FFF2-40B4-BE49-F238E27FC236}">
              <a16:creationId xmlns:a16="http://schemas.microsoft.com/office/drawing/2014/main" id="{68494148-17AA-4B26-AAAF-25FB0A237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30" name="Picture 18">
          <a:extLst>
            <a:ext uri="{FF2B5EF4-FFF2-40B4-BE49-F238E27FC236}">
              <a16:creationId xmlns:a16="http://schemas.microsoft.com/office/drawing/2014/main" id="{495F3531-025E-48B4-AF55-661B068EE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31" name="Picture 29">
          <a:extLst>
            <a:ext uri="{FF2B5EF4-FFF2-40B4-BE49-F238E27FC236}">
              <a16:creationId xmlns:a16="http://schemas.microsoft.com/office/drawing/2014/main" id="{2427AD8B-EED5-4299-A026-EDA9B3355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32" name="Picture 17">
          <a:extLst>
            <a:ext uri="{FF2B5EF4-FFF2-40B4-BE49-F238E27FC236}">
              <a16:creationId xmlns:a16="http://schemas.microsoft.com/office/drawing/2014/main" id="{8D5EBD89-A4E5-475D-AA4B-8ACE96337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33" name="Picture 17">
          <a:extLst>
            <a:ext uri="{FF2B5EF4-FFF2-40B4-BE49-F238E27FC236}">
              <a16:creationId xmlns:a16="http://schemas.microsoft.com/office/drawing/2014/main" id="{7A7D8BBD-AF28-4D90-93C0-6FD965A16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34" name="Picture 28">
          <a:extLst>
            <a:ext uri="{FF2B5EF4-FFF2-40B4-BE49-F238E27FC236}">
              <a16:creationId xmlns:a16="http://schemas.microsoft.com/office/drawing/2014/main" id="{1CE88B2B-C237-4528-951B-93102A688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35" name="Picture 12">
          <a:extLst>
            <a:ext uri="{FF2B5EF4-FFF2-40B4-BE49-F238E27FC236}">
              <a16:creationId xmlns:a16="http://schemas.microsoft.com/office/drawing/2014/main" id="{EFF6C254-74E0-4DE5-8652-EB3F2CEE4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36" name="Picture 13">
          <a:extLst>
            <a:ext uri="{FF2B5EF4-FFF2-40B4-BE49-F238E27FC236}">
              <a16:creationId xmlns:a16="http://schemas.microsoft.com/office/drawing/2014/main" id="{7EF9FDC4-8020-4F8B-B8F5-E06BCA61A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37" name="Picture 14">
          <a:extLst>
            <a:ext uri="{FF2B5EF4-FFF2-40B4-BE49-F238E27FC236}">
              <a16:creationId xmlns:a16="http://schemas.microsoft.com/office/drawing/2014/main" id="{6C8D3647-1442-4C9E-98E1-0E2F1C576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38" name="Picture 15">
          <a:extLst>
            <a:ext uri="{FF2B5EF4-FFF2-40B4-BE49-F238E27FC236}">
              <a16:creationId xmlns:a16="http://schemas.microsoft.com/office/drawing/2014/main" id="{194560F4-6B4F-41A1-933B-02707C5CE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39" name="Picture 16">
          <a:extLst>
            <a:ext uri="{FF2B5EF4-FFF2-40B4-BE49-F238E27FC236}">
              <a16:creationId xmlns:a16="http://schemas.microsoft.com/office/drawing/2014/main" id="{4FB74912-49A1-40C5-A0CD-5367809E2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40" name="Picture 17">
          <a:extLst>
            <a:ext uri="{FF2B5EF4-FFF2-40B4-BE49-F238E27FC236}">
              <a16:creationId xmlns:a16="http://schemas.microsoft.com/office/drawing/2014/main" id="{7C30B73B-93BA-49AF-8D6F-2E944394E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41" name="Picture 18">
          <a:extLst>
            <a:ext uri="{FF2B5EF4-FFF2-40B4-BE49-F238E27FC236}">
              <a16:creationId xmlns:a16="http://schemas.microsoft.com/office/drawing/2014/main" id="{E03F2698-262B-4533-B94B-EE0068B96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42" name="Picture 19">
          <a:extLst>
            <a:ext uri="{FF2B5EF4-FFF2-40B4-BE49-F238E27FC236}">
              <a16:creationId xmlns:a16="http://schemas.microsoft.com/office/drawing/2014/main" id="{AE5E6B9C-406F-4BEE-B236-10CF12E82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43" name="Picture 20">
          <a:extLst>
            <a:ext uri="{FF2B5EF4-FFF2-40B4-BE49-F238E27FC236}">
              <a16:creationId xmlns:a16="http://schemas.microsoft.com/office/drawing/2014/main" id="{11A9E3FD-7034-4FC8-B18E-961EBEBE2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644" name="Picture 21">
          <a:extLst>
            <a:ext uri="{FF2B5EF4-FFF2-40B4-BE49-F238E27FC236}">
              <a16:creationId xmlns:a16="http://schemas.microsoft.com/office/drawing/2014/main" id="{42879064-D4B7-47FF-912D-63E69607E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45" name="Picture 23">
          <a:extLst>
            <a:ext uri="{FF2B5EF4-FFF2-40B4-BE49-F238E27FC236}">
              <a16:creationId xmlns:a16="http://schemas.microsoft.com/office/drawing/2014/main" id="{25AFC102-2B8B-4965-942C-5A270C002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46" name="Picture 24">
          <a:extLst>
            <a:ext uri="{FF2B5EF4-FFF2-40B4-BE49-F238E27FC236}">
              <a16:creationId xmlns:a16="http://schemas.microsoft.com/office/drawing/2014/main" id="{E648B3EA-76E2-406A-BC02-455D2C1AA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47" name="Picture 25">
          <a:extLst>
            <a:ext uri="{FF2B5EF4-FFF2-40B4-BE49-F238E27FC236}">
              <a16:creationId xmlns:a16="http://schemas.microsoft.com/office/drawing/2014/main" id="{FE036BB6-D260-4EF7-9DDA-F7792AB37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48" name="Picture 26">
          <a:extLst>
            <a:ext uri="{FF2B5EF4-FFF2-40B4-BE49-F238E27FC236}">
              <a16:creationId xmlns:a16="http://schemas.microsoft.com/office/drawing/2014/main" id="{66546BD3-06EB-43B9-9E73-50AFB28A5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49" name="Picture 27">
          <a:extLst>
            <a:ext uri="{FF2B5EF4-FFF2-40B4-BE49-F238E27FC236}">
              <a16:creationId xmlns:a16="http://schemas.microsoft.com/office/drawing/2014/main" id="{E9C6253B-ED88-4517-AABE-7D8530462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50" name="Picture 28">
          <a:extLst>
            <a:ext uri="{FF2B5EF4-FFF2-40B4-BE49-F238E27FC236}">
              <a16:creationId xmlns:a16="http://schemas.microsoft.com/office/drawing/2014/main" id="{42F87044-E70D-471D-AA49-27265A920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51" name="Picture 29">
          <a:extLst>
            <a:ext uri="{FF2B5EF4-FFF2-40B4-BE49-F238E27FC236}">
              <a16:creationId xmlns:a16="http://schemas.microsoft.com/office/drawing/2014/main" id="{2FE68900-DE12-49BE-93D1-78395D996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52" name="Picture 30">
          <a:extLst>
            <a:ext uri="{FF2B5EF4-FFF2-40B4-BE49-F238E27FC236}">
              <a16:creationId xmlns:a16="http://schemas.microsoft.com/office/drawing/2014/main" id="{CA98BC2A-47DF-4666-A3B1-8AB924C0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53" name="Picture 31">
          <a:extLst>
            <a:ext uri="{FF2B5EF4-FFF2-40B4-BE49-F238E27FC236}">
              <a16:creationId xmlns:a16="http://schemas.microsoft.com/office/drawing/2014/main" id="{39924257-9425-4793-A675-D4E09AC41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654" name="Picture 32">
          <a:extLst>
            <a:ext uri="{FF2B5EF4-FFF2-40B4-BE49-F238E27FC236}">
              <a16:creationId xmlns:a16="http://schemas.microsoft.com/office/drawing/2014/main" id="{7767A3E9-79C9-4A9A-AEE8-347C7F9D9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27296</xdr:colOff>
      <xdr:row>0</xdr:row>
      <xdr:rowOff>0</xdr:rowOff>
    </xdr:from>
    <xdr:ext cx="54591" cy="54591"/>
    <xdr:pic>
      <xdr:nvPicPr>
        <xdr:cNvPr id="5655" name="Picture 33">
          <a:extLst>
            <a:ext uri="{FF2B5EF4-FFF2-40B4-BE49-F238E27FC236}">
              <a16:creationId xmlns:a16="http://schemas.microsoft.com/office/drawing/2014/main" id="{E83CA7CE-5BE7-470E-B71E-D689EF233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6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0</xdr:colOff>
      <xdr:row>0</xdr:row>
      <xdr:rowOff>0</xdr:rowOff>
    </xdr:from>
    <xdr:ext cx="47767" cy="54591"/>
    <xdr:pic>
      <xdr:nvPicPr>
        <xdr:cNvPr id="5656" name="Picture 44">
          <a:extLst>
            <a:ext uri="{FF2B5EF4-FFF2-40B4-BE49-F238E27FC236}">
              <a16:creationId xmlns:a16="http://schemas.microsoft.com/office/drawing/2014/main" id="{F9154E50-1DBC-49CB-8A14-0C74C7CCB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3366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57" name="Picture 21">
          <a:extLst>
            <a:ext uri="{FF2B5EF4-FFF2-40B4-BE49-F238E27FC236}">
              <a16:creationId xmlns:a16="http://schemas.microsoft.com/office/drawing/2014/main" id="{B7985D87-07F9-4DBB-88E9-23C2A08C0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58" name="Picture 32">
          <a:extLst>
            <a:ext uri="{FF2B5EF4-FFF2-40B4-BE49-F238E27FC236}">
              <a16:creationId xmlns:a16="http://schemas.microsoft.com/office/drawing/2014/main" id="{76CA632A-D95F-4CF3-8500-03A6FB842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59" name="Picture 44">
          <a:extLst>
            <a:ext uri="{FF2B5EF4-FFF2-40B4-BE49-F238E27FC236}">
              <a16:creationId xmlns:a16="http://schemas.microsoft.com/office/drawing/2014/main" id="{59B0B732-3EDB-46C5-BCBA-A6B501D9F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60" name="Picture 12">
          <a:extLst>
            <a:ext uri="{FF2B5EF4-FFF2-40B4-BE49-F238E27FC236}">
              <a16:creationId xmlns:a16="http://schemas.microsoft.com/office/drawing/2014/main" id="{B83240CD-C240-4BC0-BC92-4330E8B75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61" name="Picture 13">
          <a:extLst>
            <a:ext uri="{FF2B5EF4-FFF2-40B4-BE49-F238E27FC236}">
              <a16:creationId xmlns:a16="http://schemas.microsoft.com/office/drawing/2014/main" id="{E0D981A4-588D-4AC6-BF87-CD32F5D3A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62" name="Picture 14">
          <a:extLst>
            <a:ext uri="{FF2B5EF4-FFF2-40B4-BE49-F238E27FC236}">
              <a16:creationId xmlns:a16="http://schemas.microsoft.com/office/drawing/2014/main" id="{7592A096-BD86-4004-879D-C4272FFA8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63" name="Picture 15">
          <a:extLst>
            <a:ext uri="{FF2B5EF4-FFF2-40B4-BE49-F238E27FC236}">
              <a16:creationId xmlns:a16="http://schemas.microsoft.com/office/drawing/2014/main" id="{0BDDFB38-F1E3-4C52-B16D-94B83578E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64" name="Picture 16">
          <a:extLst>
            <a:ext uri="{FF2B5EF4-FFF2-40B4-BE49-F238E27FC236}">
              <a16:creationId xmlns:a16="http://schemas.microsoft.com/office/drawing/2014/main" id="{F568C649-B7C0-4EDF-A2B7-06B63DD56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65" name="Picture 17">
          <a:extLst>
            <a:ext uri="{FF2B5EF4-FFF2-40B4-BE49-F238E27FC236}">
              <a16:creationId xmlns:a16="http://schemas.microsoft.com/office/drawing/2014/main" id="{30E9E1BD-766B-4658-8BB4-ED7C15B6E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66" name="Picture 18">
          <a:extLst>
            <a:ext uri="{FF2B5EF4-FFF2-40B4-BE49-F238E27FC236}">
              <a16:creationId xmlns:a16="http://schemas.microsoft.com/office/drawing/2014/main" id="{6B2FE636-F168-4103-9464-583F19913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67" name="Picture 19">
          <a:extLst>
            <a:ext uri="{FF2B5EF4-FFF2-40B4-BE49-F238E27FC236}">
              <a16:creationId xmlns:a16="http://schemas.microsoft.com/office/drawing/2014/main" id="{FA227C68-D48C-4664-BF85-049B4BE3F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68" name="Picture 20">
          <a:extLst>
            <a:ext uri="{FF2B5EF4-FFF2-40B4-BE49-F238E27FC236}">
              <a16:creationId xmlns:a16="http://schemas.microsoft.com/office/drawing/2014/main" id="{948560AF-DEE1-47B7-87E7-9A8BAB5A7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69" name="Picture 23">
          <a:extLst>
            <a:ext uri="{FF2B5EF4-FFF2-40B4-BE49-F238E27FC236}">
              <a16:creationId xmlns:a16="http://schemas.microsoft.com/office/drawing/2014/main" id="{1E830E01-2B1A-4867-B5F4-09EB778DE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70" name="Picture 24">
          <a:extLst>
            <a:ext uri="{FF2B5EF4-FFF2-40B4-BE49-F238E27FC236}">
              <a16:creationId xmlns:a16="http://schemas.microsoft.com/office/drawing/2014/main" id="{22ABB220-1D9F-4516-81FE-DF00059D0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71" name="Picture 25">
          <a:extLst>
            <a:ext uri="{FF2B5EF4-FFF2-40B4-BE49-F238E27FC236}">
              <a16:creationId xmlns:a16="http://schemas.microsoft.com/office/drawing/2014/main" id="{E93DE8E6-C665-418D-B735-183D5FC99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72" name="Picture 26">
          <a:extLst>
            <a:ext uri="{FF2B5EF4-FFF2-40B4-BE49-F238E27FC236}">
              <a16:creationId xmlns:a16="http://schemas.microsoft.com/office/drawing/2014/main" id="{CEFA4352-0D08-40BC-9172-0EA5909AF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73" name="Picture 27">
          <a:extLst>
            <a:ext uri="{FF2B5EF4-FFF2-40B4-BE49-F238E27FC236}">
              <a16:creationId xmlns:a16="http://schemas.microsoft.com/office/drawing/2014/main" id="{B0F17A45-2427-4038-ACC3-B633F61DA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74" name="Picture 28">
          <a:extLst>
            <a:ext uri="{FF2B5EF4-FFF2-40B4-BE49-F238E27FC236}">
              <a16:creationId xmlns:a16="http://schemas.microsoft.com/office/drawing/2014/main" id="{0F057791-305F-4F42-9391-0E5C1B5E6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75" name="Picture 29">
          <a:extLst>
            <a:ext uri="{FF2B5EF4-FFF2-40B4-BE49-F238E27FC236}">
              <a16:creationId xmlns:a16="http://schemas.microsoft.com/office/drawing/2014/main" id="{01B46866-B40E-4E51-B3DB-A536B1F45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76" name="Picture 30">
          <a:extLst>
            <a:ext uri="{FF2B5EF4-FFF2-40B4-BE49-F238E27FC236}">
              <a16:creationId xmlns:a16="http://schemas.microsoft.com/office/drawing/2014/main" id="{85C26ED3-B726-47F2-85CE-41E760D1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77" name="Picture 31">
          <a:extLst>
            <a:ext uri="{FF2B5EF4-FFF2-40B4-BE49-F238E27FC236}">
              <a16:creationId xmlns:a16="http://schemas.microsoft.com/office/drawing/2014/main" id="{E3EEF796-C100-4BC6-B99A-9542E5BD9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78" name="Picture 21">
          <a:extLst>
            <a:ext uri="{FF2B5EF4-FFF2-40B4-BE49-F238E27FC236}">
              <a16:creationId xmlns:a16="http://schemas.microsoft.com/office/drawing/2014/main" id="{D56697FC-D6AC-467E-A20C-5F68F2491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79" name="Picture 32">
          <a:extLst>
            <a:ext uri="{FF2B5EF4-FFF2-40B4-BE49-F238E27FC236}">
              <a16:creationId xmlns:a16="http://schemas.microsoft.com/office/drawing/2014/main" id="{91EA582F-EAE1-43AA-87F8-AF1192AD8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80" name="Picture 44">
          <a:extLst>
            <a:ext uri="{FF2B5EF4-FFF2-40B4-BE49-F238E27FC236}">
              <a16:creationId xmlns:a16="http://schemas.microsoft.com/office/drawing/2014/main" id="{56C4B201-C495-42F9-8CFA-D5FF3B028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81" name="Picture 12">
          <a:extLst>
            <a:ext uri="{FF2B5EF4-FFF2-40B4-BE49-F238E27FC236}">
              <a16:creationId xmlns:a16="http://schemas.microsoft.com/office/drawing/2014/main" id="{5B0DDE61-9C93-4120-8496-4B88AD0C0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82" name="Picture 13">
          <a:extLst>
            <a:ext uri="{FF2B5EF4-FFF2-40B4-BE49-F238E27FC236}">
              <a16:creationId xmlns:a16="http://schemas.microsoft.com/office/drawing/2014/main" id="{5D2A6A57-0549-49E8-9A80-D6B2BD8EE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83" name="Picture 14">
          <a:extLst>
            <a:ext uri="{FF2B5EF4-FFF2-40B4-BE49-F238E27FC236}">
              <a16:creationId xmlns:a16="http://schemas.microsoft.com/office/drawing/2014/main" id="{FBA29B83-1DB6-44F5-BDF2-4671F89F1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84" name="Picture 15">
          <a:extLst>
            <a:ext uri="{FF2B5EF4-FFF2-40B4-BE49-F238E27FC236}">
              <a16:creationId xmlns:a16="http://schemas.microsoft.com/office/drawing/2014/main" id="{E6496700-F649-467B-8493-1FE3060AF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85" name="Picture 16">
          <a:extLst>
            <a:ext uri="{FF2B5EF4-FFF2-40B4-BE49-F238E27FC236}">
              <a16:creationId xmlns:a16="http://schemas.microsoft.com/office/drawing/2014/main" id="{B43DB393-53FC-4119-BDBA-3E3AAECC6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86" name="Picture 17">
          <a:extLst>
            <a:ext uri="{FF2B5EF4-FFF2-40B4-BE49-F238E27FC236}">
              <a16:creationId xmlns:a16="http://schemas.microsoft.com/office/drawing/2014/main" id="{0E66D510-9148-4BFB-9734-24F32A6F3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87" name="Picture 18">
          <a:extLst>
            <a:ext uri="{FF2B5EF4-FFF2-40B4-BE49-F238E27FC236}">
              <a16:creationId xmlns:a16="http://schemas.microsoft.com/office/drawing/2014/main" id="{B0F30F74-59DD-461C-BD71-677C16825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88" name="Picture 19">
          <a:extLst>
            <a:ext uri="{FF2B5EF4-FFF2-40B4-BE49-F238E27FC236}">
              <a16:creationId xmlns:a16="http://schemas.microsoft.com/office/drawing/2014/main" id="{07650CA8-323D-4792-A057-9FA602A60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89" name="Picture 20">
          <a:extLst>
            <a:ext uri="{FF2B5EF4-FFF2-40B4-BE49-F238E27FC236}">
              <a16:creationId xmlns:a16="http://schemas.microsoft.com/office/drawing/2014/main" id="{D053CE46-DE6E-4933-8169-9E1DA4058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47767" cy="54591"/>
    <xdr:pic>
      <xdr:nvPicPr>
        <xdr:cNvPr id="5690" name="Picture 23">
          <a:extLst>
            <a:ext uri="{FF2B5EF4-FFF2-40B4-BE49-F238E27FC236}">
              <a16:creationId xmlns:a16="http://schemas.microsoft.com/office/drawing/2014/main" id="{DBC6BBBA-9D4D-423B-B37B-E0D4A4426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8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47767" cy="54591"/>
    <xdr:pic>
      <xdr:nvPicPr>
        <xdr:cNvPr id="5691" name="Picture 24">
          <a:extLst>
            <a:ext uri="{FF2B5EF4-FFF2-40B4-BE49-F238E27FC236}">
              <a16:creationId xmlns:a16="http://schemas.microsoft.com/office/drawing/2014/main" id="{92E39FBF-6844-4C4E-8555-E2A1A2856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47767" cy="54591"/>
    <xdr:pic>
      <xdr:nvPicPr>
        <xdr:cNvPr id="5692" name="Picture 25">
          <a:extLst>
            <a:ext uri="{FF2B5EF4-FFF2-40B4-BE49-F238E27FC236}">
              <a16:creationId xmlns:a16="http://schemas.microsoft.com/office/drawing/2014/main" id="{8495455F-E54E-4C01-869F-CE036E0AA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822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47767" cy="54591"/>
    <xdr:pic>
      <xdr:nvPicPr>
        <xdr:cNvPr id="5693" name="Picture 26">
          <a:extLst>
            <a:ext uri="{FF2B5EF4-FFF2-40B4-BE49-F238E27FC236}">
              <a16:creationId xmlns:a16="http://schemas.microsoft.com/office/drawing/2014/main" id="{9F4EDCED-8C81-426C-9CCA-CAF63EE37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9570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4591" cy="54591"/>
    <xdr:pic>
      <xdr:nvPicPr>
        <xdr:cNvPr id="5694" name="Picture 27">
          <a:extLst>
            <a:ext uri="{FF2B5EF4-FFF2-40B4-BE49-F238E27FC236}">
              <a16:creationId xmlns:a16="http://schemas.microsoft.com/office/drawing/2014/main" id="{445172E3-D1F0-485F-B211-BE13646C2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526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47767" cy="54591"/>
    <xdr:pic>
      <xdr:nvPicPr>
        <xdr:cNvPr id="5695" name="Picture 28">
          <a:extLst>
            <a:ext uri="{FF2B5EF4-FFF2-40B4-BE49-F238E27FC236}">
              <a16:creationId xmlns:a16="http://schemas.microsoft.com/office/drawing/2014/main" id="{38EDB543-789A-4E05-9505-A296182FF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7487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47767" cy="54591"/>
    <xdr:pic>
      <xdr:nvPicPr>
        <xdr:cNvPr id="5696" name="Picture 29">
          <a:extLst>
            <a:ext uri="{FF2B5EF4-FFF2-40B4-BE49-F238E27FC236}">
              <a16:creationId xmlns:a16="http://schemas.microsoft.com/office/drawing/2014/main" id="{C78D807B-86EB-4F3D-A5E9-D80DA201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2484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47767" cy="54591"/>
    <xdr:pic>
      <xdr:nvPicPr>
        <xdr:cNvPr id="5697" name="Picture 30">
          <a:extLst>
            <a:ext uri="{FF2B5EF4-FFF2-40B4-BE49-F238E27FC236}">
              <a16:creationId xmlns:a16="http://schemas.microsoft.com/office/drawing/2014/main" id="{EB753A6A-65C6-4CB4-94F6-69FEA09CA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9481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47767" cy="54591"/>
    <xdr:pic>
      <xdr:nvPicPr>
        <xdr:cNvPr id="5698" name="Picture 31">
          <a:extLst>
            <a:ext uri="{FF2B5EF4-FFF2-40B4-BE49-F238E27FC236}">
              <a16:creationId xmlns:a16="http://schemas.microsoft.com/office/drawing/2014/main" id="{647FB143-188B-40F3-B3D8-1224AB01B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3158" y="37947600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699" name="Picture 21">
          <a:extLst>
            <a:ext uri="{FF2B5EF4-FFF2-40B4-BE49-F238E27FC236}">
              <a16:creationId xmlns:a16="http://schemas.microsoft.com/office/drawing/2014/main" id="{1A0BC083-8A7F-42A1-8867-4CC3EEFFE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700" name="Picture 32">
          <a:extLst>
            <a:ext uri="{FF2B5EF4-FFF2-40B4-BE49-F238E27FC236}">
              <a16:creationId xmlns:a16="http://schemas.microsoft.com/office/drawing/2014/main" id="{B20113E5-0FD4-42CA-A908-F0091C5C1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4591" cy="54591"/>
    <xdr:pic>
      <xdr:nvPicPr>
        <xdr:cNvPr id="5701" name="Picture 44">
          <a:extLst>
            <a:ext uri="{FF2B5EF4-FFF2-40B4-BE49-F238E27FC236}">
              <a16:creationId xmlns:a16="http://schemas.microsoft.com/office/drawing/2014/main" id="{F622A5DC-A27B-44ED-8234-EC8D55B09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947600"/>
          <a:ext cx="54591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6C1989-80A2-400E-8A65-9E9BDC7FA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38290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934B8594-104F-4232-A8D5-F46B051E3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88300" y="38290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0</xdr:row>
      <xdr:rowOff>0</xdr:rowOff>
    </xdr:from>
    <xdr:to>
      <xdr:col>1</xdr:col>
      <xdr:colOff>85725</xdr:colOff>
      <xdr:row>0</xdr:row>
      <xdr:rowOff>57150</xdr:rowOff>
    </xdr:to>
    <xdr:pic>
      <xdr:nvPicPr>
        <xdr:cNvPr id="4" name="Picture 12">
          <a:extLst>
            <a:ext uri="{FF2B5EF4-FFF2-40B4-BE49-F238E27FC236}">
              <a16:creationId xmlns:a16="http://schemas.microsoft.com/office/drawing/2014/main" id="{2257FBA0-49AC-46CE-9DEC-3A889904B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6100" y="38290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" name="Picture 20">
          <a:extLst>
            <a:ext uri="{FF2B5EF4-FFF2-40B4-BE49-F238E27FC236}">
              <a16:creationId xmlns:a16="http://schemas.microsoft.com/office/drawing/2014/main" id="{1F3839FE-3A0C-4C58-8CD6-02E07C915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82975" y="38290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" name="Picture 21">
          <a:extLst>
            <a:ext uri="{FF2B5EF4-FFF2-40B4-BE49-F238E27FC236}">
              <a16:creationId xmlns:a16="http://schemas.microsoft.com/office/drawing/2014/main" id="{BC344EF3-7035-414F-9E84-845DAAB6F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97125" y="38290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" name="Picture 23">
          <a:extLst>
            <a:ext uri="{FF2B5EF4-FFF2-40B4-BE49-F238E27FC236}">
              <a16:creationId xmlns:a16="http://schemas.microsoft.com/office/drawing/2014/main" id="{316C93FC-F630-46F0-8C0A-88DFBA20E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8350" y="38290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A8B8642F-D80D-4925-B05F-BEE0F7EA1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92525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" name="Picture 7">
          <a:extLst>
            <a:ext uri="{FF2B5EF4-FFF2-40B4-BE49-F238E27FC236}">
              <a16:creationId xmlns:a16="http://schemas.microsoft.com/office/drawing/2014/main" id="{E7408F23-5A5A-4987-BD82-CD1684B52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3090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0</xdr:row>
      <xdr:rowOff>0</xdr:rowOff>
    </xdr:from>
    <xdr:to>
      <xdr:col>1</xdr:col>
      <xdr:colOff>85725</xdr:colOff>
      <xdr:row>0</xdr:row>
      <xdr:rowOff>57150</xdr:rowOff>
    </xdr:to>
    <xdr:pic>
      <xdr:nvPicPr>
        <xdr:cNvPr id="10" name="Picture 12">
          <a:extLst>
            <a:ext uri="{FF2B5EF4-FFF2-40B4-BE49-F238E27FC236}">
              <a16:creationId xmlns:a16="http://schemas.microsoft.com/office/drawing/2014/main" id="{1533133F-0B99-404B-B25D-F56208AC8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930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" name="Picture 20">
          <a:extLst>
            <a:ext uri="{FF2B5EF4-FFF2-40B4-BE49-F238E27FC236}">
              <a16:creationId xmlns:a16="http://schemas.microsoft.com/office/drawing/2014/main" id="{6E55ECAD-A93B-4CDB-BFD6-BF427FD8A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85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" name="Picture 21">
          <a:extLst>
            <a:ext uri="{FF2B5EF4-FFF2-40B4-BE49-F238E27FC236}">
              <a16:creationId xmlns:a16="http://schemas.microsoft.com/office/drawing/2014/main" id="{5D4BB059-A5E6-4996-8692-52488E95C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0655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3" name="Picture 23">
          <a:extLst>
            <a:ext uri="{FF2B5EF4-FFF2-40B4-BE49-F238E27FC236}">
              <a16:creationId xmlns:a16="http://schemas.microsoft.com/office/drawing/2014/main" id="{CB10B9AC-1D6E-4432-AE58-FE06B2AAB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7239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7F17EF72-4BD1-43AC-8516-28F401B79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9810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5" name="Picture 7">
          <a:extLst>
            <a:ext uri="{FF2B5EF4-FFF2-40B4-BE49-F238E27FC236}">
              <a16:creationId xmlns:a16="http://schemas.microsoft.com/office/drawing/2014/main" id="{CB72027E-858B-4C0B-ABAC-005EB42A6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746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2</xdr:col>
      <xdr:colOff>85725</xdr:colOff>
      <xdr:row>0</xdr:row>
      <xdr:rowOff>57150</xdr:rowOff>
    </xdr:to>
    <xdr:pic>
      <xdr:nvPicPr>
        <xdr:cNvPr id="16" name="Picture 12">
          <a:extLst>
            <a:ext uri="{FF2B5EF4-FFF2-40B4-BE49-F238E27FC236}">
              <a16:creationId xmlns:a16="http://schemas.microsoft.com/office/drawing/2014/main" id="{4CC0B1BE-D76F-401F-9B35-3D29544CF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7865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7" name="Picture 20">
          <a:extLst>
            <a:ext uri="{FF2B5EF4-FFF2-40B4-BE49-F238E27FC236}">
              <a16:creationId xmlns:a16="http://schemas.microsoft.com/office/drawing/2014/main" id="{3E1FC2B5-43D0-409F-8326-DCE49D23D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3605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8" name="Picture 21">
          <a:extLst>
            <a:ext uri="{FF2B5EF4-FFF2-40B4-BE49-F238E27FC236}">
              <a16:creationId xmlns:a16="http://schemas.microsoft.com/office/drawing/2014/main" id="{9D89785C-68A0-4E2F-BFA3-DC7CA8647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637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9" name="Picture 23">
          <a:extLst>
            <a:ext uri="{FF2B5EF4-FFF2-40B4-BE49-F238E27FC236}">
              <a16:creationId xmlns:a16="http://schemas.microsoft.com/office/drawing/2014/main" id="{6901E25B-7A1D-4D83-94D5-7C9C04088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F46C8732-7B20-4734-A2AB-5F68B28A2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36050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1" name="Picture 7">
          <a:extLst>
            <a:ext uri="{FF2B5EF4-FFF2-40B4-BE49-F238E27FC236}">
              <a16:creationId xmlns:a16="http://schemas.microsoft.com/office/drawing/2014/main" id="{2DBAAB40-EA31-44AF-A5AA-BD1590F5D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744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0</xdr:row>
      <xdr:rowOff>0</xdr:rowOff>
    </xdr:from>
    <xdr:to>
      <xdr:col>1</xdr:col>
      <xdr:colOff>85725</xdr:colOff>
      <xdr:row>0</xdr:row>
      <xdr:rowOff>57150</xdr:rowOff>
    </xdr:to>
    <xdr:pic>
      <xdr:nvPicPr>
        <xdr:cNvPr id="22" name="Picture 12">
          <a:extLst>
            <a:ext uri="{FF2B5EF4-FFF2-40B4-BE49-F238E27FC236}">
              <a16:creationId xmlns:a16="http://schemas.microsoft.com/office/drawing/2014/main" id="{C0AF36B8-5447-42B8-A72C-2891AE828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928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3" name="Picture 20">
          <a:extLst>
            <a:ext uri="{FF2B5EF4-FFF2-40B4-BE49-F238E27FC236}">
              <a16:creationId xmlns:a16="http://schemas.microsoft.com/office/drawing/2014/main" id="{8C019370-1629-4C4D-BA02-B3663CA6D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637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4" name="Picture 21">
          <a:extLst>
            <a:ext uri="{FF2B5EF4-FFF2-40B4-BE49-F238E27FC236}">
              <a16:creationId xmlns:a16="http://schemas.microsoft.com/office/drawing/2014/main" id="{A02C3118-AA71-46BA-AFF5-B3280A95F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5007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25" name="Picture 23">
          <a:extLst>
            <a:ext uri="{FF2B5EF4-FFF2-40B4-BE49-F238E27FC236}">
              <a16:creationId xmlns:a16="http://schemas.microsoft.com/office/drawing/2014/main" id="{CB665B89-C9F3-4EA7-AEA5-7F9F6F8A5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30825" y="64770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8ABC66A9-7F43-4EEB-9AF1-CEC5B1637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7" name="Picture 7">
          <a:extLst>
            <a:ext uri="{FF2B5EF4-FFF2-40B4-BE49-F238E27FC236}">
              <a16:creationId xmlns:a16="http://schemas.microsoft.com/office/drawing/2014/main" id="{E2BEB4ED-16BF-4C5F-8688-5E9C91F05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263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2</xdr:col>
      <xdr:colOff>85725</xdr:colOff>
      <xdr:row>0</xdr:row>
      <xdr:rowOff>57150</xdr:rowOff>
    </xdr:to>
    <xdr:pic>
      <xdr:nvPicPr>
        <xdr:cNvPr id="28" name="Picture 12">
          <a:extLst>
            <a:ext uri="{FF2B5EF4-FFF2-40B4-BE49-F238E27FC236}">
              <a16:creationId xmlns:a16="http://schemas.microsoft.com/office/drawing/2014/main" id="{0AB7527E-9F37-4B97-BF3F-D9D867A92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305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9" name="Picture 20">
          <a:extLst>
            <a:ext uri="{FF2B5EF4-FFF2-40B4-BE49-F238E27FC236}">
              <a16:creationId xmlns:a16="http://schemas.microsoft.com/office/drawing/2014/main" id="{E86069E4-5747-4B8A-B5E7-77C82CE3B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926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0" name="Picture 21">
          <a:extLst>
            <a:ext uri="{FF2B5EF4-FFF2-40B4-BE49-F238E27FC236}">
              <a16:creationId xmlns:a16="http://schemas.microsoft.com/office/drawing/2014/main" id="{89F70797-1598-45BA-A30E-FBA798311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115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1" name="Picture 23">
          <a:extLst>
            <a:ext uri="{FF2B5EF4-FFF2-40B4-BE49-F238E27FC236}">
              <a16:creationId xmlns:a16="http://schemas.microsoft.com/office/drawing/2014/main" id="{B249894C-6B3F-4012-AD2B-075057A93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23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338C7BD-B4D2-4EF4-8B8D-861DFA551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926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3" name="Picture 7">
          <a:extLst>
            <a:ext uri="{FF2B5EF4-FFF2-40B4-BE49-F238E27FC236}">
              <a16:creationId xmlns:a16="http://schemas.microsoft.com/office/drawing/2014/main" id="{47F0A936-848E-4EAE-AFF0-E13B00506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690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0</xdr:row>
      <xdr:rowOff>0</xdr:rowOff>
    </xdr:from>
    <xdr:to>
      <xdr:col>1</xdr:col>
      <xdr:colOff>85725</xdr:colOff>
      <xdr:row>0</xdr:row>
      <xdr:rowOff>57150</xdr:rowOff>
    </xdr:to>
    <xdr:pic>
      <xdr:nvPicPr>
        <xdr:cNvPr id="34" name="Picture 12">
          <a:extLst>
            <a:ext uri="{FF2B5EF4-FFF2-40B4-BE49-F238E27FC236}">
              <a16:creationId xmlns:a16="http://schemas.microsoft.com/office/drawing/2014/main" id="{CB2322BD-C31E-4820-AA7D-C3D7C1A6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5" name="Picture 20">
          <a:extLst>
            <a:ext uri="{FF2B5EF4-FFF2-40B4-BE49-F238E27FC236}">
              <a16:creationId xmlns:a16="http://schemas.microsoft.com/office/drawing/2014/main" id="{56001D04-7AB6-453E-9A1A-30B9FE907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115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6" name="Picture 21">
          <a:extLst>
            <a:ext uri="{FF2B5EF4-FFF2-40B4-BE49-F238E27FC236}">
              <a16:creationId xmlns:a16="http://schemas.microsoft.com/office/drawing/2014/main" id="{0182CA89-F795-4E22-9D68-11B2CC1DF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19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37" name="Picture 23">
          <a:extLst>
            <a:ext uri="{FF2B5EF4-FFF2-40B4-BE49-F238E27FC236}">
              <a16:creationId xmlns:a16="http://schemas.microsoft.com/office/drawing/2014/main" id="{597EB199-6651-4C93-94A7-F0501B329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E0D0068A-BEDB-4445-A8B8-C0E35EE0A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31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9" name="Picture 7">
          <a:extLst>
            <a:ext uri="{FF2B5EF4-FFF2-40B4-BE49-F238E27FC236}">
              <a16:creationId xmlns:a16="http://schemas.microsoft.com/office/drawing/2014/main" id="{FA7D0C5B-BC1B-4725-B19F-578AF8797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83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0</xdr:rowOff>
    </xdr:from>
    <xdr:to>
      <xdr:col>2</xdr:col>
      <xdr:colOff>85725</xdr:colOff>
      <xdr:row>0</xdr:row>
      <xdr:rowOff>57150</xdr:rowOff>
    </xdr:to>
    <xdr:pic>
      <xdr:nvPicPr>
        <xdr:cNvPr id="40" name="Picture 12">
          <a:extLst>
            <a:ext uri="{FF2B5EF4-FFF2-40B4-BE49-F238E27FC236}">
              <a16:creationId xmlns:a16="http://schemas.microsoft.com/office/drawing/2014/main" id="{45DA528B-2EAB-40A0-ADEB-B8D1E6E64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071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1" name="Picture 20">
          <a:extLst>
            <a:ext uri="{FF2B5EF4-FFF2-40B4-BE49-F238E27FC236}">
              <a16:creationId xmlns:a16="http://schemas.microsoft.com/office/drawing/2014/main" id="{9F63D19A-659C-4C44-8DB8-91C25195B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692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2" name="Picture 21">
          <a:extLst>
            <a:ext uri="{FF2B5EF4-FFF2-40B4-BE49-F238E27FC236}">
              <a16:creationId xmlns:a16="http://schemas.microsoft.com/office/drawing/2014/main" id="{37F80660-E44B-40C3-BD9C-047DD3989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3" name="Picture 23">
          <a:extLst>
            <a:ext uri="{FF2B5EF4-FFF2-40B4-BE49-F238E27FC236}">
              <a16:creationId xmlns:a16="http://schemas.microsoft.com/office/drawing/2014/main" id="{3DEBF62D-7357-476F-AED2-BF3A5912C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689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49C685A3-6BCB-4254-B0DE-8748A1937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6927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5" name="Picture 7">
          <a:extLst>
            <a:ext uri="{FF2B5EF4-FFF2-40B4-BE49-F238E27FC236}">
              <a16:creationId xmlns:a16="http://schemas.microsoft.com/office/drawing/2014/main" id="{A0D6F71A-859D-436D-8952-06B5C858E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0</xdr:row>
      <xdr:rowOff>0</xdr:rowOff>
    </xdr:from>
    <xdr:to>
      <xdr:col>1</xdr:col>
      <xdr:colOff>85725</xdr:colOff>
      <xdr:row>0</xdr:row>
      <xdr:rowOff>57150</xdr:rowOff>
    </xdr:to>
    <xdr:pic>
      <xdr:nvPicPr>
        <xdr:cNvPr id="46" name="Picture 12">
          <a:extLst>
            <a:ext uri="{FF2B5EF4-FFF2-40B4-BE49-F238E27FC236}">
              <a16:creationId xmlns:a16="http://schemas.microsoft.com/office/drawing/2014/main" id="{66C35B95-A3EB-48B2-BE36-84472591C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7" name="Picture 20">
          <a:extLst>
            <a:ext uri="{FF2B5EF4-FFF2-40B4-BE49-F238E27FC236}">
              <a16:creationId xmlns:a16="http://schemas.microsoft.com/office/drawing/2014/main" id="{DE0621F3-2931-4B57-B09A-38FC19FC3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8" name="Picture 21">
          <a:extLst>
            <a:ext uri="{FF2B5EF4-FFF2-40B4-BE49-F238E27FC236}">
              <a16:creationId xmlns:a16="http://schemas.microsoft.com/office/drawing/2014/main" id="{40CABF17-BFCD-4BD4-8983-09D2DBC2F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78525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49" name="Picture 23">
          <a:extLst>
            <a:ext uri="{FF2B5EF4-FFF2-40B4-BE49-F238E27FC236}">
              <a16:creationId xmlns:a16="http://schemas.microsoft.com/office/drawing/2014/main" id="{041B9AE1-8A3A-4543-838C-AC8E5A6D8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10287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117339</xdr:rowOff>
    </xdr:to>
    <xdr:pic>
      <xdr:nvPicPr>
        <xdr:cNvPr id="50" name="Picture 23">
          <a:extLst>
            <a:ext uri="{FF2B5EF4-FFF2-40B4-BE49-F238E27FC236}">
              <a16:creationId xmlns:a16="http://schemas.microsoft.com/office/drawing/2014/main" id="{7C879652-3937-41E3-82B8-13593AECD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4095750"/>
          <a:ext cx="571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1" name="Picture 1">
          <a:extLst>
            <a:ext uri="{FF2B5EF4-FFF2-40B4-BE49-F238E27FC236}">
              <a16:creationId xmlns:a16="http://schemas.microsoft.com/office/drawing/2014/main" id="{EC653C12-4684-4B96-9B56-48BFECD1A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97100" y="3686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2" name="Picture 7">
          <a:extLst>
            <a:ext uri="{FF2B5EF4-FFF2-40B4-BE49-F238E27FC236}">
              <a16:creationId xmlns:a16="http://schemas.microsoft.com/office/drawing/2014/main" id="{BD28DE55-2D15-4BC7-B114-CA7B66C94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02150" y="3686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0</xdr:row>
      <xdr:rowOff>0</xdr:rowOff>
    </xdr:from>
    <xdr:to>
      <xdr:col>1</xdr:col>
      <xdr:colOff>85725</xdr:colOff>
      <xdr:row>0</xdr:row>
      <xdr:rowOff>57150</xdr:rowOff>
    </xdr:to>
    <xdr:pic>
      <xdr:nvPicPr>
        <xdr:cNvPr id="53" name="Picture 12">
          <a:extLst>
            <a:ext uri="{FF2B5EF4-FFF2-40B4-BE49-F238E27FC236}">
              <a16:creationId xmlns:a16="http://schemas.microsoft.com/office/drawing/2014/main" id="{A44D009C-8B4C-4CF7-A398-433C316CE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50" y="3686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4" name="Picture 20">
          <a:extLst>
            <a:ext uri="{FF2B5EF4-FFF2-40B4-BE49-F238E27FC236}">
              <a16:creationId xmlns:a16="http://schemas.microsoft.com/office/drawing/2014/main" id="{6ECE6436-A15A-49FC-BC5D-D11C198F0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7875" y="3686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5" name="Picture 21">
          <a:extLst>
            <a:ext uri="{FF2B5EF4-FFF2-40B4-BE49-F238E27FC236}">
              <a16:creationId xmlns:a16="http://schemas.microsoft.com/office/drawing/2014/main" id="{AC6A22CE-6CB1-432F-BAAF-C51B4E2B3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2075" y="3686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56" name="Picture 23">
          <a:extLst>
            <a:ext uri="{FF2B5EF4-FFF2-40B4-BE49-F238E27FC236}">
              <a16:creationId xmlns:a16="http://schemas.microsoft.com/office/drawing/2014/main" id="{82A4A615-FCC5-4B20-96B2-B7CEA19CE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3686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57150" cy="120981"/>
    <xdr:pic>
      <xdr:nvPicPr>
        <xdr:cNvPr id="57" name="Picture 23">
          <a:extLst>
            <a:ext uri="{FF2B5EF4-FFF2-40B4-BE49-F238E27FC236}">
              <a16:creationId xmlns:a16="http://schemas.microsoft.com/office/drawing/2014/main" id="{FFAE91FD-B396-45A6-80CE-097664771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95258"/>
          <a:ext cx="57150" cy="120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58" name="Picture 1">
          <a:extLst>
            <a:ext uri="{FF2B5EF4-FFF2-40B4-BE49-F238E27FC236}">
              <a16:creationId xmlns:a16="http://schemas.microsoft.com/office/drawing/2014/main" id="{9E695817-2513-46B9-A4C4-AC225FE5F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836" y="3866581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7150" cy="57150"/>
    <xdr:pic>
      <xdr:nvPicPr>
        <xdr:cNvPr id="59" name="Picture 7">
          <a:extLst>
            <a:ext uri="{FF2B5EF4-FFF2-40B4-BE49-F238E27FC236}">
              <a16:creationId xmlns:a16="http://schemas.microsoft.com/office/drawing/2014/main" id="{290540D2-D55B-4567-BCAE-759000C5B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948" y="3866581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28575</xdr:colOff>
      <xdr:row>0</xdr:row>
      <xdr:rowOff>0</xdr:rowOff>
    </xdr:from>
    <xdr:ext cx="57150" cy="57150"/>
    <xdr:pic>
      <xdr:nvPicPr>
        <xdr:cNvPr id="60" name="Picture 12">
          <a:extLst>
            <a:ext uri="{FF2B5EF4-FFF2-40B4-BE49-F238E27FC236}">
              <a16:creationId xmlns:a16="http://schemas.microsoft.com/office/drawing/2014/main" id="{231DC96B-3B19-46C7-AE80-6C5182481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620" y="3866581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61" name="Picture 20">
          <a:extLst>
            <a:ext uri="{FF2B5EF4-FFF2-40B4-BE49-F238E27FC236}">
              <a16:creationId xmlns:a16="http://schemas.microsoft.com/office/drawing/2014/main" id="{5CF879FC-1C42-4EC4-99B2-6FD13B28B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299" y="3866581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62" name="Picture 21">
          <a:extLst>
            <a:ext uri="{FF2B5EF4-FFF2-40B4-BE49-F238E27FC236}">
              <a16:creationId xmlns:a16="http://schemas.microsoft.com/office/drawing/2014/main" id="{9C520B52-B17B-4478-A517-5307D5D5A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963" y="3866581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63" name="Picture 23">
          <a:extLst>
            <a:ext uri="{FF2B5EF4-FFF2-40B4-BE49-F238E27FC236}">
              <a16:creationId xmlns:a16="http://schemas.microsoft.com/office/drawing/2014/main" id="{F4BCD158-4103-4D65-A634-AE701BBB7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66581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120981"/>
    <xdr:pic>
      <xdr:nvPicPr>
        <xdr:cNvPr id="64" name="Picture 23">
          <a:extLst>
            <a:ext uri="{FF2B5EF4-FFF2-40B4-BE49-F238E27FC236}">
              <a16:creationId xmlns:a16="http://schemas.microsoft.com/office/drawing/2014/main" id="{6D0133A7-7052-4BA6-82F4-E0E382287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54204"/>
          <a:ext cx="57150" cy="120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65" name="Picture 1">
          <a:extLst>
            <a:ext uri="{FF2B5EF4-FFF2-40B4-BE49-F238E27FC236}">
              <a16:creationId xmlns:a16="http://schemas.microsoft.com/office/drawing/2014/main" id="{B00D63CA-2A4A-4330-B728-684314139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4961" y="3995420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7150" cy="57150"/>
    <xdr:pic>
      <xdr:nvPicPr>
        <xdr:cNvPr id="66" name="Picture 7">
          <a:extLst>
            <a:ext uri="{FF2B5EF4-FFF2-40B4-BE49-F238E27FC236}">
              <a16:creationId xmlns:a16="http://schemas.microsoft.com/office/drawing/2014/main" id="{DEDC170E-BA30-498C-9FE7-22A31EB4F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7226" y="3995420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28575</xdr:colOff>
      <xdr:row>0</xdr:row>
      <xdr:rowOff>0</xdr:rowOff>
    </xdr:from>
    <xdr:ext cx="57150" cy="57150"/>
    <xdr:pic>
      <xdr:nvPicPr>
        <xdr:cNvPr id="67" name="Picture 12">
          <a:extLst>
            <a:ext uri="{FF2B5EF4-FFF2-40B4-BE49-F238E27FC236}">
              <a16:creationId xmlns:a16="http://schemas.microsoft.com/office/drawing/2014/main" id="{B7FFE301-4756-4092-9760-1B67E2956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978" y="3995420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68" name="Picture 20">
          <a:extLst>
            <a:ext uri="{FF2B5EF4-FFF2-40B4-BE49-F238E27FC236}">
              <a16:creationId xmlns:a16="http://schemas.microsoft.com/office/drawing/2014/main" id="{10BF04FD-4D92-43EC-89CD-A17F962C9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9190" y="3995420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69" name="Picture 21">
          <a:extLst>
            <a:ext uri="{FF2B5EF4-FFF2-40B4-BE49-F238E27FC236}">
              <a16:creationId xmlns:a16="http://schemas.microsoft.com/office/drawing/2014/main" id="{BEDF0CB3-8E23-4C48-893A-E7A310754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458" y="3995420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0" name="Picture 23">
          <a:extLst>
            <a:ext uri="{FF2B5EF4-FFF2-40B4-BE49-F238E27FC236}">
              <a16:creationId xmlns:a16="http://schemas.microsoft.com/office/drawing/2014/main" id="{F6A66207-7F3B-41AE-B2F6-AADC75859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95420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120981"/>
    <xdr:pic>
      <xdr:nvPicPr>
        <xdr:cNvPr id="71" name="Picture 23">
          <a:extLst>
            <a:ext uri="{FF2B5EF4-FFF2-40B4-BE49-F238E27FC236}">
              <a16:creationId xmlns:a16="http://schemas.microsoft.com/office/drawing/2014/main" id="{8D5FAF5A-70C0-4ACA-BCE0-7D026AE6A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253456"/>
          <a:ext cx="57150" cy="120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72" name="Picture 1">
          <a:extLst>
            <a:ext uri="{FF2B5EF4-FFF2-40B4-BE49-F238E27FC236}">
              <a16:creationId xmlns:a16="http://schemas.microsoft.com/office/drawing/2014/main" id="{E016567D-36A5-4AB4-973A-39BC085BA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4961" y="472534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7150" cy="57150"/>
    <xdr:pic>
      <xdr:nvPicPr>
        <xdr:cNvPr id="73" name="Picture 7">
          <a:extLst>
            <a:ext uri="{FF2B5EF4-FFF2-40B4-BE49-F238E27FC236}">
              <a16:creationId xmlns:a16="http://schemas.microsoft.com/office/drawing/2014/main" id="{A6733CC1-1AEC-45AA-ABA2-45D25168A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7226" y="472534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28575</xdr:colOff>
      <xdr:row>0</xdr:row>
      <xdr:rowOff>0</xdr:rowOff>
    </xdr:from>
    <xdr:ext cx="57150" cy="57150"/>
    <xdr:pic>
      <xdr:nvPicPr>
        <xdr:cNvPr id="74" name="Picture 12">
          <a:extLst>
            <a:ext uri="{FF2B5EF4-FFF2-40B4-BE49-F238E27FC236}">
              <a16:creationId xmlns:a16="http://schemas.microsoft.com/office/drawing/2014/main" id="{AC03006B-A420-4EE9-8871-48D912B87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978" y="472534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75" name="Picture 20">
          <a:extLst>
            <a:ext uri="{FF2B5EF4-FFF2-40B4-BE49-F238E27FC236}">
              <a16:creationId xmlns:a16="http://schemas.microsoft.com/office/drawing/2014/main" id="{4FF058B1-F735-4E76-89D5-626083F5D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9190" y="472534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6" name="Picture 21">
          <a:extLst>
            <a:ext uri="{FF2B5EF4-FFF2-40B4-BE49-F238E27FC236}">
              <a16:creationId xmlns:a16="http://schemas.microsoft.com/office/drawing/2014/main" id="{5C18176C-45C9-49DB-9794-24744B9D3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458" y="472534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7" name="Picture 23">
          <a:extLst>
            <a:ext uri="{FF2B5EF4-FFF2-40B4-BE49-F238E27FC236}">
              <a16:creationId xmlns:a16="http://schemas.microsoft.com/office/drawing/2014/main" id="{9377EF44-B4A1-4C35-8C8B-8371E5AD1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253456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22B3B7F-D8D7-4CE2-90FA-33DEDFD67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586C37C5-73C5-44DD-98F2-20A9BF562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CBCADA33-F909-490B-8B8D-80DCDED0F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F4A1FC4B-E2D4-48BD-8A94-BD55540FA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B42A509B-D28A-4F91-894D-D2C08D798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CBD2E055-E632-45BA-ABAB-E1FEFD07A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C933B3F6-A6B0-4A63-83D0-86FA60455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C35C89C2-5575-4BF9-9AF7-57D2F41BC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C1E33323-C574-47CB-9D66-F0E3B28E5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CD2356E-84B3-4B8A-B62F-C570141D7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CC3DED50-7EA1-4F3D-B0EE-459F74574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C1BFDD84-31A9-4FFA-9A56-F0C9800C8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A8EC4CE0-F4DB-468B-9070-9D87A2761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9468D8CA-7A20-4F32-9449-D5509ED6A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3F11A18A-E5D2-49BF-B79A-60566D54A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3" name="Picture 64">
          <a:extLst>
            <a:ext uri="{FF2B5EF4-FFF2-40B4-BE49-F238E27FC236}">
              <a16:creationId xmlns:a16="http://schemas.microsoft.com/office/drawing/2014/main" id="{53C7D87D-5430-45B5-8E5A-13EABA7D7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4" name="Picture 65">
          <a:extLst>
            <a:ext uri="{FF2B5EF4-FFF2-40B4-BE49-F238E27FC236}">
              <a16:creationId xmlns:a16="http://schemas.microsoft.com/office/drawing/2014/main" id="{CDD3F460-46F3-4959-9877-2D8A35DA2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5" name="Picture 66">
          <a:extLst>
            <a:ext uri="{FF2B5EF4-FFF2-40B4-BE49-F238E27FC236}">
              <a16:creationId xmlns:a16="http://schemas.microsoft.com/office/drawing/2014/main" id="{B8BA3A8B-7427-459D-A211-EF49B231B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6" name="Picture 75">
          <a:extLst>
            <a:ext uri="{FF2B5EF4-FFF2-40B4-BE49-F238E27FC236}">
              <a16:creationId xmlns:a16="http://schemas.microsoft.com/office/drawing/2014/main" id="{270311A1-BAD6-44C4-B535-3F182EF05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7" name="Picture 76">
          <a:extLst>
            <a:ext uri="{FF2B5EF4-FFF2-40B4-BE49-F238E27FC236}">
              <a16:creationId xmlns:a16="http://schemas.microsoft.com/office/drawing/2014/main" id="{97D214A0-69C4-4A18-9843-E4864FAC2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98" name="Picture 77">
          <a:extLst>
            <a:ext uri="{FF2B5EF4-FFF2-40B4-BE49-F238E27FC236}">
              <a16:creationId xmlns:a16="http://schemas.microsoft.com/office/drawing/2014/main" id="{CA4F1D6A-4FF0-44DE-8DE0-536AF54AF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99" name="Picture 86">
          <a:extLst>
            <a:ext uri="{FF2B5EF4-FFF2-40B4-BE49-F238E27FC236}">
              <a16:creationId xmlns:a16="http://schemas.microsoft.com/office/drawing/2014/main" id="{7DE5DCC6-DC32-4FAF-B942-EB7DB8EC1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00" name="Picture 87">
          <a:extLst>
            <a:ext uri="{FF2B5EF4-FFF2-40B4-BE49-F238E27FC236}">
              <a16:creationId xmlns:a16="http://schemas.microsoft.com/office/drawing/2014/main" id="{2E4CE355-6826-463C-AAB8-8176B59D6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1" name="Picture 88">
          <a:extLst>
            <a:ext uri="{FF2B5EF4-FFF2-40B4-BE49-F238E27FC236}">
              <a16:creationId xmlns:a16="http://schemas.microsoft.com/office/drawing/2014/main" id="{1FC329A0-CC79-4F92-A5A4-B17AD0958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2" name="Picture 97">
          <a:extLst>
            <a:ext uri="{FF2B5EF4-FFF2-40B4-BE49-F238E27FC236}">
              <a16:creationId xmlns:a16="http://schemas.microsoft.com/office/drawing/2014/main" id="{51459528-48B2-4250-9731-8BD2FA9A9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3" name="Picture 98">
          <a:extLst>
            <a:ext uri="{FF2B5EF4-FFF2-40B4-BE49-F238E27FC236}">
              <a16:creationId xmlns:a16="http://schemas.microsoft.com/office/drawing/2014/main" id="{8708CCC6-2D05-4B87-9DBA-743C34445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4" name="Picture 99">
          <a:extLst>
            <a:ext uri="{FF2B5EF4-FFF2-40B4-BE49-F238E27FC236}">
              <a16:creationId xmlns:a16="http://schemas.microsoft.com/office/drawing/2014/main" id="{8060BCBE-CF6A-4B1F-8B39-54A998A45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5" name="Picture 108">
          <a:extLst>
            <a:ext uri="{FF2B5EF4-FFF2-40B4-BE49-F238E27FC236}">
              <a16:creationId xmlns:a16="http://schemas.microsoft.com/office/drawing/2014/main" id="{4FE76585-0AA4-4BD8-B4E7-397DB1322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6" name="Picture 109">
          <a:extLst>
            <a:ext uri="{FF2B5EF4-FFF2-40B4-BE49-F238E27FC236}">
              <a16:creationId xmlns:a16="http://schemas.microsoft.com/office/drawing/2014/main" id="{2F27AC94-C305-4D08-8855-83F4A41F1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7" name="Picture 110">
          <a:extLst>
            <a:ext uri="{FF2B5EF4-FFF2-40B4-BE49-F238E27FC236}">
              <a16:creationId xmlns:a16="http://schemas.microsoft.com/office/drawing/2014/main" id="{551891B8-95A0-4EDF-BBFC-0B860A760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8" name="Picture 20">
          <a:extLst>
            <a:ext uri="{FF2B5EF4-FFF2-40B4-BE49-F238E27FC236}">
              <a16:creationId xmlns:a16="http://schemas.microsoft.com/office/drawing/2014/main" id="{D40360EE-EB9F-4570-A953-2CDF7E383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09" name="Picture 21">
          <a:extLst>
            <a:ext uri="{FF2B5EF4-FFF2-40B4-BE49-F238E27FC236}">
              <a16:creationId xmlns:a16="http://schemas.microsoft.com/office/drawing/2014/main" id="{4210E5A2-64CB-4A14-8551-F222D53A7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0" name="Picture 20">
          <a:extLst>
            <a:ext uri="{FF2B5EF4-FFF2-40B4-BE49-F238E27FC236}">
              <a16:creationId xmlns:a16="http://schemas.microsoft.com/office/drawing/2014/main" id="{8CFF1293-C41D-44E9-B06F-1D8C56B38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1" name="Picture 21">
          <a:extLst>
            <a:ext uri="{FF2B5EF4-FFF2-40B4-BE49-F238E27FC236}">
              <a16:creationId xmlns:a16="http://schemas.microsoft.com/office/drawing/2014/main" id="{C8621D3F-5E02-4411-8FAD-2E354BC6B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2" name="Picture 31">
          <a:extLst>
            <a:ext uri="{FF2B5EF4-FFF2-40B4-BE49-F238E27FC236}">
              <a16:creationId xmlns:a16="http://schemas.microsoft.com/office/drawing/2014/main" id="{C9B79CC8-554E-4ACE-A2BA-4042B4B98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3" name="Picture 32">
          <a:extLst>
            <a:ext uri="{FF2B5EF4-FFF2-40B4-BE49-F238E27FC236}">
              <a16:creationId xmlns:a16="http://schemas.microsoft.com/office/drawing/2014/main" id="{22244D4B-8D19-497F-A604-AB0C75660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4" name="Picture 20">
          <a:extLst>
            <a:ext uri="{FF2B5EF4-FFF2-40B4-BE49-F238E27FC236}">
              <a16:creationId xmlns:a16="http://schemas.microsoft.com/office/drawing/2014/main" id="{4EBB636B-FFCB-462A-84B0-C9AFA29BE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5" name="Picture 20">
          <a:extLst>
            <a:ext uri="{FF2B5EF4-FFF2-40B4-BE49-F238E27FC236}">
              <a16:creationId xmlns:a16="http://schemas.microsoft.com/office/drawing/2014/main" id="{4A96D030-A815-4E1A-96C0-BEB0CF5A4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6" name="Picture 31">
          <a:extLst>
            <a:ext uri="{FF2B5EF4-FFF2-40B4-BE49-F238E27FC236}">
              <a16:creationId xmlns:a16="http://schemas.microsoft.com/office/drawing/2014/main" id="{661BBB27-EC48-46DA-AD06-FFDC26EAB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7" name="Picture 32">
          <a:extLst>
            <a:ext uri="{FF2B5EF4-FFF2-40B4-BE49-F238E27FC236}">
              <a16:creationId xmlns:a16="http://schemas.microsoft.com/office/drawing/2014/main" id="{2540E2C0-4DB3-411B-B7BF-FADB42DB4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8" name="Picture 20">
          <a:extLst>
            <a:ext uri="{FF2B5EF4-FFF2-40B4-BE49-F238E27FC236}">
              <a16:creationId xmlns:a16="http://schemas.microsoft.com/office/drawing/2014/main" id="{C6836BEB-1DDE-4702-B634-526E4CA3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19" name="Picture 20">
          <a:extLst>
            <a:ext uri="{FF2B5EF4-FFF2-40B4-BE49-F238E27FC236}">
              <a16:creationId xmlns:a16="http://schemas.microsoft.com/office/drawing/2014/main" id="{71FBB15A-7C15-48B3-B314-7AA703DDD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0" name="Picture 31">
          <a:extLst>
            <a:ext uri="{FF2B5EF4-FFF2-40B4-BE49-F238E27FC236}">
              <a16:creationId xmlns:a16="http://schemas.microsoft.com/office/drawing/2014/main" id="{EC3E56DA-FE8D-479F-B3B4-9CAC30A55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1" name="Picture 32">
          <a:extLst>
            <a:ext uri="{FF2B5EF4-FFF2-40B4-BE49-F238E27FC236}">
              <a16:creationId xmlns:a16="http://schemas.microsoft.com/office/drawing/2014/main" id="{8DDCFCE2-2984-4B4D-9D7F-04CC548AA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2" name="Picture 20">
          <a:extLst>
            <a:ext uri="{FF2B5EF4-FFF2-40B4-BE49-F238E27FC236}">
              <a16:creationId xmlns:a16="http://schemas.microsoft.com/office/drawing/2014/main" id="{9CF5C9CA-7D98-4531-9244-F05DA145B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3" name="Picture 20">
          <a:extLst>
            <a:ext uri="{FF2B5EF4-FFF2-40B4-BE49-F238E27FC236}">
              <a16:creationId xmlns:a16="http://schemas.microsoft.com/office/drawing/2014/main" id="{E6C33D7F-69AE-4452-B554-7A35E3028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4" name="Picture 31">
          <a:extLst>
            <a:ext uri="{FF2B5EF4-FFF2-40B4-BE49-F238E27FC236}">
              <a16:creationId xmlns:a16="http://schemas.microsoft.com/office/drawing/2014/main" id="{20E1CF3F-0416-471B-90DB-7FD827140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5" name="Picture 32">
          <a:extLst>
            <a:ext uri="{FF2B5EF4-FFF2-40B4-BE49-F238E27FC236}">
              <a16:creationId xmlns:a16="http://schemas.microsoft.com/office/drawing/2014/main" id="{742D2209-18DA-40E6-9AC0-F67D5CF0D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6" name="Picture 20">
          <a:extLst>
            <a:ext uri="{FF2B5EF4-FFF2-40B4-BE49-F238E27FC236}">
              <a16:creationId xmlns:a16="http://schemas.microsoft.com/office/drawing/2014/main" id="{DEBC9ACA-EB59-451F-B2F5-9BB423799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7" name="Picture 20">
          <a:extLst>
            <a:ext uri="{FF2B5EF4-FFF2-40B4-BE49-F238E27FC236}">
              <a16:creationId xmlns:a16="http://schemas.microsoft.com/office/drawing/2014/main" id="{5700C81E-07F5-47AD-BEA8-ABD5B6731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8" name="Picture 31">
          <a:extLst>
            <a:ext uri="{FF2B5EF4-FFF2-40B4-BE49-F238E27FC236}">
              <a16:creationId xmlns:a16="http://schemas.microsoft.com/office/drawing/2014/main" id="{D2C2019F-9018-4ABD-BBE2-C7777F06B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29" name="Picture 32">
          <a:extLst>
            <a:ext uri="{FF2B5EF4-FFF2-40B4-BE49-F238E27FC236}">
              <a16:creationId xmlns:a16="http://schemas.microsoft.com/office/drawing/2014/main" id="{99627B9D-4FC0-42CD-BC3B-E3D8A948D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0" name="Picture 20">
          <a:extLst>
            <a:ext uri="{FF2B5EF4-FFF2-40B4-BE49-F238E27FC236}">
              <a16:creationId xmlns:a16="http://schemas.microsoft.com/office/drawing/2014/main" id="{CA4EA122-9FD6-448D-BA40-015267EFB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1" name="Picture 20">
          <a:extLst>
            <a:ext uri="{FF2B5EF4-FFF2-40B4-BE49-F238E27FC236}">
              <a16:creationId xmlns:a16="http://schemas.microsoft.com/office/drawing/2014/main" id="{85394AA0-BC03-4B9B-8013-2D9B82FD7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2" name="Picture 31">
          <a:extLst>
            <a:ext uri="{FF2B5EF4-FFF2-40B4-BE49-F238E27FC236}">
              <a16:creationId xmlns:a16="http://schemas.microsoft.com/office/drawing/2014/main" id="{3130488B-42A4-46B9-8779-4AE03580E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3" name="Picture 32">
          <a:extLst>
            <a:ext uri="{FF2B5EF4-FFF2-40B4-BE49-F238E27FC236}">
              <a16:creationId xmlns:a16="http://schemas.microsoft.com/office/drawing/2014/main" id="{8563A8C8-760D-47C4-8803-003A19EAC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4" name="Picture 20">
          <a:extLst>
            <a:ext uri="{FF2B5EF4-FFF2-40B4-BE49-F238E27FC236}">
              <a16:creationId xmlns:a16="http://schemas.microsoft.com/office/drawing/2014/main" id="{0BB92A9A-DB9E-4187-B40E-EDF336139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5" name="Picture 20">
          <a:extLst>
            <a:ext uri="{FF2B5EF4-FFF2-40B4-BE49-F238E27FC236}">
              <a16:creationId xmlns:a16="http://schemas.microsoft.com/office/drawing/2014/main" id="{EE18B04E-03D2-460F-B1A3-144A482C2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6" name="Picture 21">
          <a:extLst>
            <a:ext uri="{FF2B5EF4-FFF2-40B4-BE49-F238E27FC236}">
              <a16:creationId xmlns:a16="http://schemas.microsoft.com/office/drawing/2014/main" id="{9F916385-C736-436A-8FAF-C3A5D4D43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7" name="Picture 31">
          <a:extLst>
            <a:ext uri="{FF2B5EF4-FFF2-40B4-BE49-F238E27FC236}">
              <a16:creationId xmlns:a16="http://schemas.microsoft.com/office/drawing/2014/main" id="{A936B89A-64AF-4730-91E6-D6DBB96C1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8" name="Picture 32">
          <a:extLst>
            <a:ext uri="{FF2B5EF4-FFF2-40B4-BE49-F238E27FC236}">
              <a16:creationId xmlns:a16="http://schemas.microsoft.com/office/drawing/2014/main" id="{3EA985F3-797F-42CC-B1B9-414E0C1ED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39" name="Picture 20">
          <a:extLst>
            <a:ext uri="{FF2B5EF4-FFF2-40B4-BE49-F238E27FC236}">
              <a16:creationId xmlns:a16="http://schemas.microsoft.com/office/drawing/2014/main" id="{114BCC0E-FD8E-472C-A9BD-D346FEB23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0" name="Picture 21">
          <a:extLst>
            <a:ext uri="{FF2B5EF4-FFF2-40B4-BE49-F238E27FC236}">
              <a16:creationId xmlns:a16="http://schemas.microsoft.com/office/drawing/2014/main" id="{799ED0DA-8717-4D09-8FDF-57F0B676E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1" name="Picture 20">
          <a:extLst>
            <a:ext uri="{FF2B5EF4-FFF2-40B4-BE49-F238E27FC236}">
              <a16:creationId xmlns:a16="http://schemas.microsoft.com/office/drawing/2014/main" id="{19288B2B-4A99-4FA5-A2DE-45331FE6D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2" name="Picture 21">
          <a:extLst>
            <a:ext uri="{FF2B5EF4-FFF2-40B4-BE49-F238E27FC236}">
              <a16:creationId xmlns:a16="http://schemas.microsoft.com/office/drawing/2014/main" id="{FF1CD6B2-BFCB-4EAC-810A-6330B6DE3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3" name="Picture 31">
          <a:extLst>
            <a:ext uri="{FF2B5EF4-FFF2-40B4-BE49-F238E27FC236}">
              <a16:creationId xmlns:a16="http://schemas.microsoft.com/office/drawing/2014/main" id="{07599BAA-8654-49E7-B739-4B089248A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4" name="Picture 32">
          <a:extLst>
            <a:ext uri="{FF2B5EF4-FFF2-40B4-BE49-F238E27FC236}">
              <a16:creationId xmlns:a16="http://schemas.microsoft.com/office/drawing/2014/main" id="{DE146E81-F17D-4DBC-BD00-22434B5F7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5" name="Picture 20">
          <a:extLst>
            <a:ext uri="{FF2B5EF4-FFF2-40B4-BE49-F238E27FC236}">
              <a16:creationId xmlns:a16="http://schemas.microsoft.com/office/drawing/2014/main" id="{58570EA9-CED2-4943-B8F0-39B2ABEC7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6" name="Picture 20">
          <a:extLst>
            <a:ext uri="{FF2B5EF4-FFF2-40B4-BE49-F238E27FC236}">
              <a16:creationId xmlns:a16="http://schemas.microsoft.com/office/drawing/2014/main" id="{E771F1F3-5BDD-4C2E-A330-B64AA6E43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7" name="Picture 31">
          <a:extLst>
            <a:ext uri="{FF2B5EF4-FFF2-40B4-BE49-F238E27FC236}">
              <a16:creationId xmlns:a16="http://schemas.microsoft.com/office/drawing/2014/main" id="{F7004D52-FF0D-42A7-AA33-1BABAAB7C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48" name="Picture 32">
          <a:extLst>
            <a:ext uri="{FF2B5EF4-FFF2-40B4-BE49-F238E27FC236}">
              <a16:creationId xmlns:a16="http://schemas.microsoft.com/office/drawing/2014/main" id="{364AFBD0-9AC7-4690-A142-F67416583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49" name="Picture 20">
          <a:extLst>
            <a:ext uri="{FF2B5EF4-FFF2-40B4-BE49-F238E27FC236}">
              <a16:creationId xmlns:a16="http://schemas.microsoft.com/office/drawing/2014/main" id="{284D6BA3-C5A6-4DAC-BBDD-831C81766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0" name="Picture 20">
          <a:extLst>
            <a:ext uri="{FF2B5EF4-FFF2-40B4-BE49-F238E27FC236}">
              <a16:creationId xmlns:a16="http://schemas.microsoft.com/office/drawing/2014/main" id="{1941EF42-193C-46A0-8F4F-145EE353A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1" name="Picture 31">
          <a:extLst>
            <a:ext uri="{FF2B5EF4-FFF2-40B4-BE49-F238E27FC236}">
              <a16:creationId xmlns:a16="http://schemas.microsoft.com/office/drawing/2014/main" id="{D7542D55-0DCA-43D3-AA81-A5D68175E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2" name="Picture 32">
          <a:extLst>
            <a:ext uri="{FF2B5EF4-FFF2-40B4-BE49-F238E27FC236}">
              <a16:creationId xmlns:a16="http://schemas.microsoft.com/office/drawing/2014/main" id="{874FBABB-2D82-40D5-85D1-736E0F7BF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3" name="Picture 20">
          <a:extLst>
            <a:ext uri="{FF2B5EF4-FFF2-40B4-BE49-F238E27FC236}">
              <a16:creationId xmlns:a16="http://schemas.microsoft.com/office/drawing/2014/main" id="{5EBFC125-5902-4928-B379-CF18D4C1C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4" name="Picture 20">
          <a:extLst>
            <a:ext uri="{FF2B5EF4-FFF2-40B4-BE49-F238E27FC236}">
              <a16:creationId xmlns:a16="http://schemas.microsoft.com/office/drawing/2014/main" id="{2E7DB5D7-35FB-4F25-A838-E018C43B4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5" name="Picture 31">
          <a:extLst>
            <a:ext uri="{FF2B5EF4-FFF2-40B4-BE49-F238E27FC236}">
              <a16:creationId xmlns:a16="http://schemas.microsoft.com/office/drawing/2014/main" id="{1B27839E-8EB2-4B0E-B9AB-8035EF4E4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6" name="Picture 32">
          <a:extLst>
            <a:ext uri="{FF2B5EF4-FFF2-40B4-BE49-F238E27FC236}">
              <a16:creationId xmlns:a16="http://schemas.microsoft.com/office/drawing/2014/main" id="{E7185164-A3E1-4231-981A-01F2D2823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7" name="Picture 20">
          <a:extLst>
            <a:ext uri="{FF2B5EF4-FFF2-40B4-BE49-F238E27FC236}">
              <a16:creationId xmlns:a16="http://schemas.microsoft.com/office/drawing/2014/main" id="{1887E5AF-6685-40C6-A5F4-586E558AF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8" name="Picture 20">
          <a:extLst>
            <a:ext uri="{FF2B5EF4-FFF2-40B4-BE49-F238E27FC236}">
              <a16:creationId xmlns:a16="http://schemas.microsoft.com/office/drawing/2014/main" id="{CC57CFA7-AEE5-46B1-BC98-80C33F993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59" name="Picture 31">
          <a:extLst>
            <a:ext uri="{FF2B5EF4-FFF2-40B4-BE49-F238E27FC236}">
              <a16:creationId xmlns:a16="http://schemas.microsoft.com/office/drawing/2014/main" id="{A45B611C-D1DD-4EA3-829F-1B883FB08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40943</xdr:rowOff>
    </xdr:to>
    <xdr:pic>
      <xdr:nvPicPr>
        <xdr:cNvPr id="160" name="Picture 32">
          <a:extLst>
            <a:ext uri="{FF2B5EF4-FFF2-40B4-BE49-F238E27FC236}">
              <a16:creationId xmlns:a16="http://schemas.microsoft.com/office/drawing/2014/main" id="{304E7F6D-4B5B-4B38-8935-A70CE8671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40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1" name="Picture 20">
          <a:extLst>
            <a:ext uri="{FF2B5EF4-FFF2-40B4-BE49-F238E27FC236}">
              <a16:creationId xmlns:a16="http://schemas.microsoft.com/office/drawing/2014/main" id="{1488E2AC-6F0E-4F39-8DBD-5D95AD746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2" name="Picture 20">
          <a:extLst>
            <a:ext uri="{FF2B5EF4-FFF2-40B4-BE49-F238E27FC236}">
              <a16:creationId xmlns:a16="http://schemas.microsoft.com/office/drawing/2014/main" id="{706E4928-F35E-4A56-9988-C4482D38F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3" name="Picture 31">
          <a:extLst>
            <a:ext uri="{FF2B5EF4-FFF2-40B4-BE49-F238E27FC236}">
              <a16:creationId xmlns:a16="http://schemas.microsoft.com/office/drawing/2014/main" id="{74CC33B7-7C92-404A-9B57-8726CB414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4" name="Picture 32">
          <a:extLst>
            <a:ext uri="{FF2B5EF4-FFF2-40B4-BE49-F238E27FC236}">
              <a16:creationId xmlns:a16="http://schemas.microsoft.com/office/drawing/2014/main" id="{C0F5D8FA-8F12-4F1D-A3B3-78823A307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5" name="Picture 20">
          <a:extLst>
            <a:ext uri="{FF2B5EF4-FFF2-40B4-BE49-F238E27FC236}">
              <a16:creationId xmlns:a16="http://schemas.microsoft.com/office/drawing/2014/main" id="{CF7E4830-C759-4388-9EA1-45D43D72D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6" name="Picture 20">
          <a:extLst>
            <a:ext uri="{FF2B5EF4-FFF2-40B4-BE49-F238E27FC236}">
              <a16:creationId xmlns:a16="http://schemas.microsoft.com/office/drawing/2014/main" id="{537F6AA7-7EF0-474C-8880-91D2392E2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7" name="Picture 21">
          <a:extLst>
            <a:ext uri="{FF2B5EF4-FFF2-40B4-BE49-F238E27FC236}">
              <a16:creationId xmlns:a16="http://schemas.microsoft.com/office/drawing/2014/main" id="{20B67706-CCED-47FE-A679-3777EF4F8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8" name="Picture 31">
          <a:extLst>
            <a:ext uri="{FF2B5EF4-FFF2-40B4-BE49-F238E27FC236}">
              <a16:creationId xmlns:a16="http://schemas.microsoft.com/office/drawing/2014/main" id="{0C40EE51-4B85-4383-8D69-FC1248E6C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69" name="Picture 32">
          <a:extLst>
            <a:ext uri="{FF2B5EF4-FFF2-40B4-BE49-F238E27FC236}">
              <a16:creationId xmlns:a16="http://schemas.microsoft.com/office/drawing/2014/main" id="{2B4593FA-2B2F-4423-B44F-F88E8EA9E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0" name="Picture 20">
          <a:extLst>
            <a:ext uri="{FF2B5EF4-FFF2-40B4-BE49-F238E27FC236}">
              <a16:creationId xmlns:a16="http://schemas.microsoft.com/office/drawing/2014/main" id="{38D44369-0A17-4ABF-B8A8-68B18C7F0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1" name="Picture 21">
          <a:extLst>
            <a:ext uri="{FF2B5EF4-FFF2-40B4-BE49-F238E27FC236}">
              <a16:creationId xmlns:a16="http://schemas.microsoft.com/office/drawing/2014/main" id="{95F8CBCE-2335-4159-8CCD-176AF6BEA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2" name="Picture 20">
          <a:extLst>
            <a:ext uri="{FF2B5EF4-FFF2-40B4-BE49-F238E27FC236}">
              <a16:creationId xmlns:a16="http://schemas.microsoft.com/office/drawing/2014/main" id="{D28050C9-177F-48AC-AC16-E77CBE521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3" name="Picture 21">
          <a:extLst>
            <a:ext uri="{FF2B5EF4-FFF2-40B4-BE49-F238E27FC236}">
              <a16:creationId xmlns:a16="http://schemas.microsoft.com/office/drawing/2014/main" id="{3CA9387C-15D2-4E63-98B7-FA55482FA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4" name="Picture 31">
          <a:extLst>
            <a:ext uri="{FF2B5EF4-FFF2-40B4-BE49-F238E27FC236}">
              <a16:creationId xmlns:a16="http://schemas.microsoft.com/office/drawing/2014/main" id="{D80B396A-72EF-4B44-941F-F2AE6C67A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5" name="Picture 32">
          <a:extLst>
            <a:ext uri="{FF2B5EF4-FFF2-40B4-BE49-F238E27FC236}">
              <a16:creationId xmlns:a16="http://schemas.microsoft.com/office/drawing/2014/main" id="{11F2B100-3864-4BB3-AC25-9BA021B0F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6" name="Picture 20">
          <a:extLst>
            <a:ext uri="{FF2B5EF4-FFF2-40B4-BE49-F238E27FC236}">
              <a16:creationId xmlns:a16="http://schemas.microsoft.com/office/drawing/2014/main" id="{0F01D608-7E1F-4B13-850B-48D7DDFC8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7" name="Picture 21">
          <a:extLst>
            <a:ext uri="{FF2B5EF4-FFF2-40B4-BE49-F238E27FC236}">
              <a16:creationId xmlns:a16="http://schemas.microsoft.com/office/drawing/2014/main" id="{9B2A91B5-9716-4FA0-BA37-286CCD0F4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8" name="Picture 31">
          <a:extLst>
            <a:ext uri="{FF2B5EF4-FFF2-40B4-BE49-F238E27FC236}">
              <a16:creationId xmlns:a16="http://schemas.microsoft.com/office/drawing/2014/main" id="{40A78995-D3B5-4674-8E3D-D29A140AE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79" name="Picture 32">
          <a:extLst>
            <a:ext uri="{FF2B5EF4-FFF2-40B4-BE49-F238E27FC236}">
              <a16:creationId xmlns:a16="http://schemas.microsoft.com/office/drawing/2014/main" id="{09D25192-F721-4337-8D37-A4A9FD913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80" name="Picture 44">
          <a:extLst>
            <a:ext uri="{FF2B5EF4-FFF2-40B4-BE49-F238E27FC236}">
              <a16:creationId xmlns:a16="http://schemas.microsoft.com/office/drawing/2014/main" id="{7249F0E5-CDE0-401E-AAAC-699470B8D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81" name="Picture 20">
          <a:extLst>
            <a:ext uri="{FF2B5EF4-FFF2-40B4-BE49-F238E27FC236}">
              <a16:creationId xmlns:a16="http://schemas.microsoft.com/office/drawing/2014/main" id="{5D50DFE1-2ACB-4334-ACA2-C5BF33DE6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82" name="Picture 31">
          <a:extLst>
            <a:ext uri="{FF2B5EF4-FFF2-40B4-BE49-F238E27FC236}">
              <a16:creationId xmlns:a16="http://schemas.microsoft.com/office/drawing/2014/main" id="{07A49CE5-A22E-4AE3-A8F7-249B309E4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83" name="Picture 20">
          <a:extLst>
            <a:ext uri="{FF2B5EF4-FFF2-40B4-BE49-F238E27FC236}">
              <a16:creationId xmlns:a16="http://schemas.microsoft.com/office/drawing/2014/main" id="{6BFBCE43-D86B-4E3D-B7A0-6D2F20EB6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47767</xdr:colOff>
      <xdr:row>0</xdr:row>
      <xdr:rowOff>54591</xdr:rowOff>
    </xdr:to>
    <xdr:pic>
      <xdr:nvPicPr>
        <xdr:cNvPr id="184" name="Picture 31">
          <a:extLst>
            <a:ext uri="{FF2B5EF4-FFF2-40B4-BE49-F238E27FC236}">
              <a16:creationId xmlns:a16="http://schemas.microsoft.com/office/drawing/2014/main" id="{4F72D330-63CF-4174-B948-AE70C17E9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2388" y="4476466"/>
          <a:ext cx="47767" cy="54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57150" cy="120981"/>
    <xdr:pic>
      <xdr:nvPicPr>
        <xdr:cNvPr id="185" name="Picture 23">
          <a:extLst>
            <a:ext uri="{FF2B5EF4-FFF2-40B4-BE49-F238E27FC236}">
              <a16:creationId xmlns:a16="http://schemas.microsoft.com/office/drawing/2014/main" id="{AFF58AA8-9EAB-4686-8EF1-3FEB9FE41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99179"/>
          <a:ext cx="57150" cy="120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6" name="Picture 1">
          <a:extLst>
            <a:ext uri="{FF2B5EF4-FFF2-40B4-BE49-F238E27FC236}">
              <a16:creationId xmlns:a16="http://schemas.microsoft.com/office/drawing/2014/main" id="{13EA3D4F-4919-4835-BC96-3D3047934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4961" y="5209917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57150" cy="57150"/>
    <xdr:pic>
      <xdr:nvPicPr>
        <xdr:cNvPr id="187" name="Picture 7">
          <a:extLst>
            <a:ext uri="{FF2B5EF4-FFF2-40B4-BE49-F238E27FC236}">
              <a16:creationId xmlns:a16="http://schemas.microsoft.com/office/drawing/2014/main" id="{034B08D3-E34B-404A-956B-7BB9F5E2A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1529" y="5209917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28575</xdr:colOff>
      <xdr:row>0</xdr:row>
      <xdr:rowOff>0</xdr:rowOff>
    </xdr:from>
    <xdr:ext cx="57150" cy="57150"/>
    <xdr:pic>
      <xdr:nvPicPr>
        <xdr:cNvPr id="188" name="Picture 12">
          <a:extLst>
            <a:ext uri="{FF2B5EF4-FFF2-40B4-BE49-F238E27FC236}">
              <a16:creationId xmlns:a16="http://schemas.microsoft.com/office/drawing/2014/main" id="{4BBDEBC5-64CA-4675-8632-AC7CEA53A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978" y="5209917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9" name="Picture 20">
          <a:extLst>
            <a:ext uri="{FF2B5EF4-FFF2-40B4-BE49-F238E27FC236}">
              <a16:creationId xmlns:a16="http://schemas.microsoft.com/office/drawing/2014/main" id="{5F250384-FD0A-4E8B-B078-F24A022B9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9190" y="5209917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0" name="Picture 21">
          <a:extLst>
            <a:ext uri="{FF2B5EF4-FFF2-40B4-BE49-F238E27FC236}">
              <a16:creationId xmlns:a16="http://schemas.microsoft.com/office/drawing/2014/main" id="{5B18C740-0A94-4382-A7C6-41EF9FB60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458" y="5209917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91" name="Picture 23">
          <a:extLst>
            <a:ext uri="{FF2B5EF4-FFF2-40B4-BE49-F238E27FC236}">
              <a16:creationId xmlns:a16="http://schemas.microsoft.com/office/drawing/2014/main" id="{8DD342BF-30CA-4525-862A-84906CCE3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09917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72" name="Picture 271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1857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2162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03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12477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80" name="Picture 379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82" name="Picture 381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84" name="Picture 383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86" name="Picture 385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88" name="Picture 38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90" name="Picture 389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392" name="Picture 391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394" name="Picture 393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396" name="Picture 395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398" name="Picture 39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00" name="Picture 399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02" name="Picture 401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04" name="Picture 403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06" name="Picture 405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08" name="Picture 40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10" name="Picture 409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12" name="Picture 411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14" name="Picture 413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16" name="Picture 415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18" name="Picture 41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20" name="Picture 419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22" name="Picture 421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3228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24" name="Picture 423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26" name="Picture 425">
          <a:extLst>
            <a:ext uri="{FF2B5EF4-FFF2-40B4-BE49-F238E27FC236}">
              <a16:creationId xmlns:a16="http://schemas.microsoft.com/office/drawing/2014/main" id="{00000000-0008-0000-03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id="{00000000-0008-0000-03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28" name="Picture 427">
          <a:extLst>
            <a:ext uri="{FF2B5EF4-FFF2-40B4-BE49-F238E27FC236}">
              <a16:creationId xmlns:a16="http://schemas.microsoft.com/office/drawing/2014/main" id="{00000000-0008-0000-03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id="{00000000-0008-0000-03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30" name="Picture 429">
          <a:extLst>
            <a:ext uri="{FF2B5EF4-FFF2-40B4-BE49-F238E27FC236}">
              <a16:creationId xmlns:a16="http://schemas.microsoft.com/office/drawing/2014/main" id="{00000000-0008-0000-03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id="{00000000-0008-0000-03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32" name="Picture 431">
          <a:extLst>
            <a:ext uri="{FF2B5EF4-FFF2-40B4-BE49-F238E27FC236}">
              <a16:creationId xmlns:a16="http://schemas.microsoft.com/office/drawing/2014/main" id="{00000000-0008-0000-03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id="{00000000-0008-0000-03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5362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34" name="Picture 433">
          <a:extLst>
            <a:ext uri="{FF2B5EF4-FFF2-40B4-BE49-F238E27FC236}">
              <a16:creationId xmlns:a16="http://schemas.microsoft.com/office/drawing/2014/main" id="{00000000-0008-0000-03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id="{00000000-0008-0000-03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36" name="Picture 435">
          <a:extLst>
            <a:ext uri="{FF2B5EF4-FFF2-40B4-BE49-F238E27FC236}">
              <a16:creationId xmlns:a16="http://schemas.microsoft.com/office/drawing/2014/main" id="{00000000-0008-0000-03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id="{00000000-0008-0000-03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38" name="Picture 437">
          <a:extLst>
            <a:ext uri="{FF2B5EF4-FFF2-40B4-BE49-F238E27FC236}">
              <a16:creationId xmlns:a16="http://schemas.microsoft.com/office/drawing/2014/main" id="{00000000-0008-0000-03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id="{00000000-0008-0000-03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40" name="Picture 439">
          <a:extLst>
            <a:ext uri="{FF2B5EF4-FFF2-40B4-BE49-F238E27FC236}">
              <a16:creationId xmlns:a16="http://schemas.microsoft.com/office/drawing/2014/main" id="{00000000-0008-0000-03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id="{00000000-0008-0000-03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42" name="Picture 441">
          <a:extLst>
            <a:ext uri="{FF2B5EF4-FFF2-40B4-BE49-F238E27FC236}">
              <a16:creationId xmlns:a16="http://schemas.microsoft.com/office/drawing/2014/main" id="{00000000-0008-0000-03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id="{00000000-0008-0000-03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44" name="Picture 443">
          <a:extLst>
            <a:ext uri="{FF2B5EF4-FFF2-40B4-BE49-F238E27FC236}">
              <a16:creationId xmlns:a16="http://schemas.microsoft.com/office/drawing/2014/main" id="{00000000-0008-0000-03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id="{00000000-0008-0000-03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46" name="Picture 445">
          <a:extLst>
            <a:ext uri="{FF2B5EF4-FFF2-40B4-BE49-F238E27FC236}">
              <a16:creationId xmlns:a16="http://schemas.microsoft.com/office/drawing/2014/main" id="{00000000-0008-0000-03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id="{00000000-0008-0000-03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48" name="Picture 447">
          <a:extLst>
            <a:ext uri="{FF2B5EF4-FFF2-40B4-BE49-F238E27FC236}">
              <a16:creationId xmlns:a16="http://schemas.microsoft.com/office/drawing/2014/main" id="{00000000-0008-0000-03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id="{00000000-0008-0000-03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50" name="Picture 449">
          <a:extLst>
            <a:ext uri="{FF2B5EF4-FFF2-40B4-BE49-F238E27FC236}">
              <a16:creationId xmlns:a16="http://schemas.microsoft.com/office/drawing/2014/main" id="{00000000-0008-0000-03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4752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id="{00000000-0008-0000-03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5514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52" name="Picture 451">
          <a:extLst>
            <a:ext uri="{FF2B5EF4-FFF2-40B4-BE49-F238E27FC236}">
              <a16:creationId xmlns:a16="http://schemas.microsoft.com/office/drawing/2014/main" id="{00000000-0008-0000-03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id="{00000000-0008-0000-03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54" name="Picture 453">
          <a:extLst>
            <a:ext uri="{FF2B5EF4-FFF2-40B4-BE49-F238E27FC236}">
              <a16:creationId xmlns:a16="http://schemas.microsoft.com/office/drawing/2014/main" id="{00000000-0008-0000-03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id="{00000000-0008-0000-03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56" name="Picture 455">
          <a:extLst>
            <a:ext uri="{FF2B5EF4-FFF2-40B4-BE49-F238E27FC236}">
              <a16:creationId xmlns:a16="http://schemas.microsoft.com/office/drawing/2014/main" id="{00000000-0008-0000-03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id="{00000000-0008-0000-03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58" name="Picture 457">
          <a:extLst>
            <a:ext uri="{FF2B5EF4-FFF2-40B4-BE49-F238E27FC236}">
              <a16:creationId xmlns:a16="http://schemas.microsoft.com/office/drawing/2014/main" id="{00000000-0008-0000-03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id="{00000000-0008-0000-03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60" name="Picture 459">
          <a:extLst>
            <a:ext uri="{FF2B5EF4-FFF2-40B4-BE49-F238E27FC236}">
              <a16:creationId xmlns:a16="http://schemas.microsoft.com/office/drawing/2014/main" id="{00000000-0008-0000-03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id="{00000000-0008-0000-03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62" name="Picture 461">
          <a:extLst>
            <a:ext uri="{FF2B5EF4-FFF2-40B4-BE49-F238E27FC236}">
              <a16:creationId xmlns:a16="http://schemas.microsoft.com/office/drawing/2014/main" id="{00000000-0008-0000-03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id="{00000000-0008-0000-03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64" name="Picture 463">
          <a:extLst>
            <a:ext uri="{FF2B5EF4-FFF2-40B4-BE49-F238E27FC236}">
              <a16:creationId xmlns:a16="http://schemas.microsoft.com/office/drawing/2014/main" id="{00000000-0008-0000-03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id="{00000000-0008-0000-03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66" name="Picture 465">
          <a:extLst>
            <a:ext uri="{FF2B5EF4-FFF2-40B4-BE49-F238E27FC236}">
              <a16:creationId xmlns:a16="http://schemas.microsoft.com/office/drawing/2014/main" id="{00000000-0008-0000-03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id="{00000000-0008-0000-03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68" name="Picture 467">
          <a:extLst>
            <a:ext uri="{FF2B5EF4-FFF2-40B4-BE49-F238E27FC236}">
              <a16:creationId xmlns:a16="http://schemas.microsoft.com/office/drawing/2014/main" id="{00000000-0008-0000-03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id="{00000000-0008-0000-03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70" name="Picture 469">
          <a:extLst>
            <a:ext uri="{FF2B5EF4-FFF2-40B4-BE49-F238E27FC236}">
              <a16:creationId xmlns:a16="http://schemas.microsoft.com/office/drawing/2014/main" id="{00000000-0008-0000-03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id="{00000000-0008-0000-03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72" name="Picture 471">
          <a:extLst>
            <a:ext uri="{FF2B5EF4-FFF2-40B4-BE49-F238E27FC236}">
              <a16:creationId xmlns:a16="http://schemas.microsoft.com/office/drawing/2014/main" id="{00000000-0008-0000-03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id="{00000000-0008-0000-03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74" name="Picture 473">
          <a:extLst>
            <a:ext uri="{FF2B5EF4-FFF2-40B4-BE49-F238E27FC236}">
              <a16:creationId xmlns:a16="http://schemas.microsoft.com/office/drawing/2014/main" id="{00000000-0008-0000-03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id="{00000000-0008-0000-03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76" name="Picture 475">
          <a:extLst>
            <a:ext uri="{FF2B5EF4-FFF2-40B4-BE49-F238E27FC236}">
              <a16:creationId xmlns:a16="http://schemas.microsoft.com/office/drawing/2014/main" id="{00000000-0008-0000-03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id="{00000000-0008-0000-03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4905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78" name="Picture 477">
          <a:extLst>
            <a:ext uri="{FF2B5EF4-FFF2-40B4-BE49-F238E27FC236}">
              <a16:creationId xmlns:a16="http://schemas.microsoft.com/office/drawing/2014/main" id="{00000000-0008-0000-03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6124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id="{00000000-0008-0000-03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80" name="Picture 479">
          <a:extLst>
            <a:ext uri="{FF2B5EF4-FFF2-40B4-BE49-F238E27FC236}">
              <a16:creationId xmlns:a16="http://schemas.microsoft.com/office/drawing/2014/main" id="{00000000-0008-0000-03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id="{00000000-0008-0000-03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82" name="Picture 481">
          <a:extLst>
            <a:ext uri="{FF2B5EF4-FFF2-40B4-BE49-F238E27FC236}">
              <a16:creationId xmlns:a16="http://schemas.microsoft.com/office/drawing/2014/main" id="{00000000-0008-0000-03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id="{00000000-0008-0000-03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84" name="Picture 483">
          <a:extLst>
            <a:ext uri="{FF2B5EF4-FFF2-40B4-BE49-F238E27FC236}">
              <a16:creationId xmlns:a16="http://schemas.microsoft.com/office/drawing/2014/main" id="{00000000-0008-0000-03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id="{00000000-0008-0000-03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86" name="Picture 485">
          <a:extLst>
            <a:ext uri="{FF2B5EF4-FFF2-40B4-BE49-F238E27FC236}">
              <a16:creationId xmlns:a16="http://schemas.microsoft.com/office/drawing/2014/main" id="{00000000-0008-0000-03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id="{00000000-0008-0000-03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88" name="Picture 487">
          <a:extLst>
            <a:ext uri="{FF2B5EF4-FFF2-40B4-BE49-F238E27FC236}">
              <a16:creationId xmlns:a16="http://schemas.microsoft.com/office/drawing/2014/main" id="{00000000-0008-0000-03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id="{00000000-0008-0000-03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90" name="Picture 489">
          <a:extLst>
            <a:ext uri="{FF2B5EF4-FFF2-40B4-BE49-F238E27FC236}">
              <a16:creationId xmlns:a16="http://schemas.microsoft.com/office/drawing/2014/main" id="{00000000-0008-0000-03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id="{00000000-0008-0000-03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492" name="Picture 491">
          <a:extLst>
            <a:ext uri="{FF2B5EF4-FFF2-40B4-BE49-F238E27FC236}">
              <a16:creationId xmlns:a16="http://schemas.microsoft.com/office/drawing/2014/main" id="{00000000-0008-0000-03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id="{00000000-0008-0000-03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494" name="Picture 493">
          <a:extLst>
            <a:ext uri="{FF2B5EF4-FFF2-40B4-BE49-F238E27FC236}">
              <a16:creationId xmlns:a16="http://schemas.microsoft.com/office/drawing/2014/main" id="{00000000-0008-0000-03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id="{00000000-0008-0000-03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496" name="Picture 495">
          <a:extLst>
            <a:ext uri="{FF2B5EF4-FFF2-40B4-BE49-F238E27FC236}">
              <a16:creationId xmlns:a16="http://schemas.microsoft.com/office/drawing/2014/main" id="{00000000-0008-0000-03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id="{00000000-0008-0000-03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498" name="Picture 497">
          <a:extLst>
            <a:ext uri="{FF2B5EF4-FFF2-40B4-BE49-F238E27FC236}">
              <a16:creationId xmlns:a16="http://schemas.microsoft.com/office/drawing/2014/main" id="{00000000-0008-0000-03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id="{00000000-0008-0000-03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00" name="Picture 499">
          <a:extLst>
            <a:ext uri="{FF2B5EF4-FFF2-40B4-BE49-F238E27FC236}">
              <a16:creationId xmlns:a16="http://schemas.microsoft.com/office/drawing/2014/main" id="{00000000-0008-0000-03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id="{00000000-0008-0000-03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02" name="Picture 501">
          <a:extLst>
            <a:ext uri="{FF2B5EF4-FFF2-40B4-BE49-F238E27FC236}">
              <a16:creationId xmlns:a16="http://schemas.microsoft.com/office/drawing/2014/main" id="{00000000-0008-0000-03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id="{00000000-0008-0000-03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04" name="Picture 503">
          <a:extLst>
            <a:ext uri="{FF2B5EF4-FFF2-40B4-BE49-F238E27FC236}">
              <a16:creationId xmlns:a16="http://schemas.microsoft.com/office/drawing/2014/main" id="{00000000-0008-0000-03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id="{00000000-0008-0000-03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06" name="Picture 505">
          <a:extLst>
            <a:ext uri="{FF2B5EF4-FFF2-40B4-BE49-F238E27FC236}">
              <a16:creationId xmlns:a16="http://schemas.microsoft.com/office/drawing/2014/main" id="{00000000-0008-0000-03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id="{00000000-0008-0000-03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08" name="Picture 507">
          <a:extLst>
            <a:ext uri="{FF2B5EF4-FFF2-40B4-BE49-F238E27FC236}">
              <a16:creationId xmlns:a16="http://schemas.microsoft.com/office/drawing/2014/main" id="{00000000-0008-0000-03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id="{00000000-0008-0000-03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10" name="Picture 509">
          <a:extLst>
            <a:ext uri="{FF2B5EF4-FFF2-40B4-BE49-F238E27FC236}">
              <a16:creationId xmlns:a16="http://schemas.microsoft.com/office/drawing/2014/main" id="{00000000-0008-0000-03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id="{00000000-0008-0000-03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12" name="Picture 511">
          <a:extLst>
            <a:ext uri="{FF2B5EF4-FFF2-40B4-BE49-F238E27FC236}">
              <a16:creationId xmlns:a16="http://schemas.microsoft.com/office/drawing/2014/main" id="{00000000-0008-0000-03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id="{00000000-0008-0000-03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14" name="Picture 513">
          <a:extLst>
            <a:ext uri="{FF2B5EF4-FFF2-40B4-BE49-F238E27FC236}">
              <a16:creationId xmlns:a16="http://schemas.microsoft.com/office/drawing/2014/main" id="{00000000-0008-0000-03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id="{00000000-0008-0000-03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16" name="Picture 515">
          <a:extLst>
            <a:ext uri="{FF2B5EF4-FFF2-40B4-BE49-F238E27FC236}">
              <a16:creationId xmlns:a16="http://schemas.microsoft.com/office/drawing/2014/main" id="{00000000-0008-0000-03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id="{00000000-0008-0000-03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18" name="Picture 517">
          <a:extLst>
            <a:ext uri="{FF2B5EF4-FFF2-40B4-BE49-F238E27FC236}">
              <a16:creationId xmlns:a16="http://schemas.microsoft.com/office/drawing/2014/main" id="{00000000-0008-0000-03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id="{00000000-0008-0000-03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20" name="Picture 519">
          <a:extLst>
            <a:ext uri="{FF2B5EF4-FFF2-40B4-BE49-F238E27FC236}">
              <a16:creationId xmlns:a16="http://schemas.microsoft.com/office/drawing/2014/main" id="{00000000-0008-0000-03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id="{00000000-0008-0000-03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22" name="Picture 521">
          <a:extLst>
            <a:ext uri="{FF2B5EF4-FFF2-40B4-BE49-F238E27FC236}">
              <a16:creationId xmlns:a16="http://schemas.microsoft.com/office/drawing/2014/main" id="{00000000-0008-0000-03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id="{00000000-0008-0000-03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24" name="Picture 523">
          <a:extLst>
            <a:ext uri="{FF2B5EF4-FFF2-40B4-BE49-F238E27FC236}">
              <a16:creationId xmlns:a16="http://schemas.microsoft.com/office/drawing/2014/main" id="{00000000-0008-0000-03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id="{00000000-0008-0000-03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26" name="Picture 525">
          <a:extLst>
            <a:ext uri="{FF2B5EF4-FFF2-40B4-BE49-F238E27FC236}">
              <a16:creationId xmlns:a16="http://schemas.microsoft.com/office/drawing/2014/main" id="{00000000-0008-0000-03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id="{00000000-0008-0000-03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28" name="Picture 527">
          <a:extLst>
            <a:ext uri="{FF2B5EF4-FFF2-40B4-BE49-F238E27FC236}">
              <a16:creationId xmlns:a16="http://schemas.microsoft.com/office/drawing/2014/main" id="{00000000-0008-0000-03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id="{00000000-0008-0000-03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30" name="Picture 529">
          <a:extLst>
            <a:ext uri="{FF2B5EF4-FFF2-40B4-BE49-F238E27FC236}">
              <a16:creationId xmlns:a16="http://schemas.microsoft.com/office/drawing/2014/main" id="{00000000-0008-0000-03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id="{00000000-0008-0000-03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32" name="Picture 531">
          <a:extLst>
            <a:ext uri="{FF2B5EF4-FFF2-40B4-BE49-F238E27FC236}">
              <a16:creationId xmlns:a16="http://schemas.microsoft.com/office/drawing/2014/main" id="{00000000-0008-0000-03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id="{00000000-0008-0000-03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34" name="Picture 533">
          <a:extLst>
            <a:ext uri="{FF2B5EF4-FFF2-40B4-BE49-F238E27FC236}">
              <a16:creationId xmlns:a16="http://schemas.microsoft.com/office/drawing/2014/main" id="{00000000-0008-0000-03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id="{00000000-0008-0000-03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36" name="Picture 535">
          <a:extLst>
            <a:ext uri="{FF2B5EF4-FFF2-40B4-BE49-F238E27FC236}">
              <a16:creationId xmlns:a16="http://schemas.microsoft.com/office/drawing/2014/main" id="{00000000-0008-0000-03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id="{00000000-0008-0000-03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38" name="Picture 537">
          <a:extLst>
            <a:ext uri="{FF2B5EF4-FFF2-40B4-BE49-F238E27FC236}">
              <a16:creationId xmlns:a16="http://schemas.microsoft.com/office/drawing/2014/main" id="{00000000-0008-0000-03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39" name="Picture 538">
          <a:extLst>
            <a:ext uri="{FF2B5EF4-FFF2-40B4-BE49-F238E27FC236}">
              <a16:creationId xmlns:a16="http://schemas.microsoft.com/office/drawing/2014/main" id="{00000000-0008-0000-03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40" name="Picture 539">
          <a:extLst>
            <a:ext uri="{FF2B5EF4-FFF2-40B4-BE49-F238E27FC236}">
              <a16:creationId xmlns:a16="http://schemas.microsoft.com/office/drawing/2014/main" id="{00000000-0008-0000-03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41" name="Picture 540">
          <a:extLst>
            <a:ext uri="{FF2B5EF4-FFF2-40B4-BE49-F238E27FC236}">
              <a16:creationId xmlns:a16="http://schemas.microsoft.com/office/drawing/2014/main" id="{00000000-0008-0000-03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42" name="Picture 541">
          <a:extLst>
            <a:ext uri="{FF2B5EF4-FFF2-40B4-BE49-F238E27FC236}">
              <a16:creationId xmlns:a16="http://schemas.microsoft.com/office/drawing/2014/main" id="{00000000-0008-0000-03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43" name="Picture 542">
          <a:extLst>
            <a:ext uri="{FF2B5EF4-FFF2-40B4-BE49-F238E27FC236}">
              <a16:creationId xmlns:a16="http://schemas.microsoft.com/office/drawing/2014/main" id="{00000000-0008-0000-03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44" name="Picture 543">
          <a:extLst>
            <a:ext uri="{FF2B5EF4-FFF2-40B4-BE49-F238E27FC236}">
              <a16:creationId xmlns:a16="http://schemas.microsoft.com/office/drawing/2014/main" id="{00000000-0008-0000-03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45" name="Picture 544">
          <a:extLst>
            <a:ext uri="{FF2B5EF4-FFF2-40B4-BE49-F238E27FC236}">
              <a16:creationId xmlns:a16="http://schemas.microsoft.com/office/drawing/2014/main" id="{00000000-0008-0000-03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46" name="Picture 545">
          <a:extLst>
            <a:ext uri="{FF2B5EF4-FFF2-40B4-BE49-F238E27FC236}">
              <a16:creationId xmlns:a16="http://schemas.microsoft.com/office/drawing/2014/main" id="{00000000-0008-0000-03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47" name="Picture 546">
          <a:extLst>
            <a:ext uri="{FF2B5EF4-FFF2-40B4-BE49-F238E27FC236}">
              <a16:creationId xmlns:a16="http://schemas.microsoft.com/office/drawing/2014/main" id="{00000000-0008-0000-03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48" name="Picture 547">
          <a:extLst>
            <a:ext uri="{FF2B5EF4-FFF2-40B4-BE49-F238E27FC236}">
              <a16:creationId xmlns:a16="http://schemas.microsoft.com/office/drawing/2014/main" id="{00000000-0008-0000-03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49" name="Picture 548">
          <a:extLst>
            <a:ext uri="{FF2B5EF4-FFF2-40B4-BE49-F238E27FC236}">
              <a16:creationId xmlns:a16="http://schemas.microsoft.com/office/drawing/2014/main" id="{00000000-0008-0000-03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29241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50" name="Picture 549">
          <a:extLst>
            <a:ext uri="{FF2B5EF4-FFF2-40B4-BE49-F238E27FC236}">
              <a16:creationId xmlns:a16="http://schemas.microsoft.com/office/drawing/2014/main" id="{00000000-0008-0000-03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38385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51" name="Picture 550">
          <a:extLst>
            <a:ext uri="{FF2B5EF4-FFF2-40B4-BE49-F238E27FC236}">
              <a16:creationId xmlns:a16="http://schemas.microsoft.com/office/drawing/2014/main" id="{00000000-0008-0000-03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52" name="Picture 551">
          <a:extLst>
            <a:ext uri="{FF2B5EF4-FFF2-40B4-BE49-F238E27FC236}">
              <a16:creationId xmlns:a16="http://schemas.microsoft.com/office/drawing/2014/main" id="{00000000-0008-0000-03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53" name="Picture 552">
          <a:extLst>
            <a:ext uri="{FF2B5EF4-FFF2-40B4-BE49-F238E27FC236}">
              <a16:creationId xmlns:a16="http://schemas.microsoft.com/office/drawing/2014/main" id="{00000000-0008-0000-03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54" name="Picture 553">
          <a:extLst>
            <a:ext uri="{FF2B5EF4-FFF2-40B4-BE49-F238E27FC236}">
              <a16:creationId xmlns:a16="http://schemas.microsoft.com/office/drawing/2014/main" id="{00000000-0008-0000-03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55" name="Picture 554">
          <a:extLst>
            <a:ext uri="{FF2B5EF4-FFF2-40B4-BE49-F238E27FC236}">
              <a16:creationId xmlns:a16="http://schemas.microsoft.com/office/drawing/2014/main" id="{00000000-0008-0000-03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56" name="Picture 555">
          <a:extLst>
            <a:ext uri="{FF2B5EF4-FFF2-40B4-BE49-F238E27FC236}">
              <a16:creationId xmlns:a16="http://schemas.microsoft.com/office/drawing/2014/main" id="{00000000-0008-0000-03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57" name="Picture 556">
          <a:extLst>
            <a:ext uri="{FF2B5EF4-FFF2-40B4-BE49-F238E27FC236}">
              <a16:creationId xmlns:a16="http://schemas.microsoft.com/office/drawing/2014/main" id="{00000000-0008-0000-03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58" name="Picture 557">
          <a:extLst>
            <a:ext uri="{FF2B5EF4-FFF2-40B4-BE49-F238E27FC236}">
              <a16:creationId xmlns:a16="http://schemas.microsoft.com/office/drawing/2014/main" id="{00000000-0008-0000-03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59" name="Picture 558">
          <a:extLst>
            <a:ext uri="{FF2B5EF4-FFF2-40B4-BE49-F238E27FC236}">
              <a16:creationId xmlns:a16="http://schemas.microsoft.com/office/drawing/2014/main" id="{00000000-0008-0000-03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60" name="Picture 559">
          <a:extLst>
            <a:ext uri="{FF2B5EF4-FFF2-40B4-BE49-F238E27FC236}">
              <a16:creationId xmlns:a16="http://schemas.microsoft.com/office/drawing/2014/main" id="{00000000-0008-0000-03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61" name="Picture 560">
          <a:extLst>
            <a:ext uri="{FF2B5EF4-FFF2-40B4-BE49-F238E27FC236}">
              <a16:creationId xmlns:a16="http://schemas.microsoft.com/office/drawing/2014/main" id="{00000000-0008-0000-03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62" name="Picture 561">
          <a:extLst>
            <a:ext uri="{FF2B5EF4-FFF2-40B4-BE49-F238E27FC236}">
              <a16:creationId xmlns:a16="http://schemas.microsoft.com/office/drawing/2014/main" id="{00000000-0008-0000-03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63" name="Picture 562">
          <a:extLst>
            <a:ext uri="{FF2B5EF4-FFF2-40B4-BE49-F238E27FC236}">
              <a16:creationId xmlns:a16="http://schemas.microsoft.com/office/drawing/2014/main" id="{00000000-0008-0000-03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64" name="Picture 563">
          <a:extLst>
            <a:ext uri="{FF2B5EF4-FFF2-40B4-BE49-F238E27FC236}">
              <a16:creationId xmlns:a16="http://schemas.microsoft.com/office/drawing/2014/main" id="{00000000-0008-0000-03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65" name="Picture 564">
          <a:extLst>
            <a:ext uri="{FF2B5EF4-FFF2-40B4-BE49-F238E27FC236}">
              <a16:creationId xmlns:a16="http://schemas.microsoft.com/office/drawing/2014/main" id="{00000000-0008-0000-03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66" name="Picture 565">
          <a:extLst>
            <a:ext uri="{FF2B5EF4-FFF2-40B4-BE49-F238E27FC236}">
              <a16:creationId xmlns:a16="http://schemas.microsoft.com/office/drawing/2014/main" id="{00000000-0008-0000-03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67" name="Picture 566">
          <a:extLst>
            <a:ext uri="{FF2B5EF4-FFF2-40B4-BE49-F238E27FC236}">
              <a16:creationId xmlns:a16="http://schemas.microsoft.com/office/drawing/2014/main" id="{00000000-0008-0000-03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68" name="Picture 567">
          <a:extLst>
            <a:ext uri="{FF2B5EF4-FFF2-40B4-BE49-F238E27FC236}">
              <a16:creationId xmlns:a16="http://schemas.microsoft.com/office/drawing/2014/main" id="{00000000-0008-0000-03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id="{00000000-0008-0000-03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70" name="Picture 569">
          <a:extLst>
            <a:ext uri="{FF2B5EF4-FFF2-40B4-BE49-F238E27FC236}">
              <a16:creationId xmlns:a16="http://schemas.microsoft.com/office/drawing/2014/main" id="{00000000-0008-0000-03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id="{00000000-0008-0000-03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72" name="Picture 571">
          <a:extLst>
            <a:ext uri="{FF2B5EF4-FFF2-40B4-BE49-F238E27FC236}">
              <a16:creationId xmlns:a16="http://schemas.microsoft.com/office/drawing/2014/main" id="{00000000-0008-0000-03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73" name="Picture 572">
          <a:extLst>
            <a:ext uri="{FF2B5EF4-FFF2-40B4-BE49-F238E27FC236}">
              <a16:creationId xmlns:a16="http://schemas.microsoft.com/office/drawing/2014/main" id="{00000000-0008-0000-03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74" name="Picture 573">
          <a:extLst>
            <a:ext uri="{FF2B5EF4-FFF2-40B4-BE49-F238E27FC236}">
              <a16:creationId xmlns:a16="http://schemas.microsoft.com/office/drawing/2014/main" id="{00000000-0008-0000-03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id="{00000000-0008-0000-03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76" name="Picture 575">
          <a:extLst>
            <a:ext uri="{FF2B5EF4-FFF2-40B4-BE49-F238E27FC236}">
              <a16:creationId xmlns:a16="http://schemas.microsoft.com/office/drawing/2014/main" id="{00000000-0008-0000-03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id="{00000000-0008-0000-03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78" name="Picture 577">
          <a:extLst>
            <a:ext uri="{FF2B5EF4-FFF2-40B4-BE49-F238E27FC236}">
              <a16:creationId xmlns:a16="http://schemas.microsoft.com/office/drawing/2014/main" id="{00000000-0008-0000-03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79" name="Picture 578">
          <a:extLst>
            <a:ext uri="{FF2B5EF4-FFF2-40B4-BE49-F238E27FC236}">
              <a16:creationId xmlns:a16="http://schemas.microsoft.com/office/drawing/2014/main" id="{00000000-0008-0000-03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80" name="Picture 579">
          <a:extLst>
            <a:ext uri="{FF2B5EF4-FFF2-40B4-BE49-F238E27FC236}">
              <a16:creationId xmlns:a16="http://schemas.microsoft.com/office/drawing/2014/main" id="{00000000-0008-0000-03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81" name="Picture 580">
          <a:extLst>
            <a:ext uri="{FF2B5EF4-FFF2-40B4-BE49-F238E27FC236}">
              <a16:creationId xmlns:a16="http://schemas.microsoft.com/office/drawing/2014/main" id="{00000000-0008-0000-03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82" name="Picture 581">
          <a:extLst>
            <a:ext uri="{FF2B5EF4-FFF2-40B4-BE49-F238E27FC236}">
              <a16:creationId xmlns:a16="http://schemas.microsoft.com/office/drawing/2014/main" id="{00000000-0008-0000-03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83" name="Picture 582">
          <a:extLst>
            <a:ext uri="{FF2B5EF4-FFF2-40B4-BE49-F238E27FC236}">
              <a16:creationId xmlns:a16="http://schemas.microsoft.com/office/drawing/2014/main" id="{00000000-0008-0000-03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84" name="Picture 583">
          <a:extLst>
            <a:ext uri="{FF2B5EF4-FFF2-40B4-BE49-F238E27FC236}">
              <a16:creationId xmlns:a16="http://schemas.microsoft.com/office/drawing/2014/main" id="{00000000-0008-0000-03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85" name="Picture 584">
          <a:extLst>
            <a:ext uri="{FF2B5EF4-FFF2-40B4-BE49-F238E27FC236}">
              <a16:creationId xmlns:a16="http://schemas.microsoft.com/office/drawing/2014/main" id="{00000000-0008-0000-03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86" name="Picture 585">
          <a:extLst>
            <a:ext uri="{FF2B5EF4-FFF2-40B4-BE49-F238E27FC236}">
              <a16:creationId xmlns:a16="http://schemas.microsoft.com/office/drawing/2014/main" id="{00000000-0008-0000-03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87" name="Picture 586">
          <a:extLst>
            <a:ext uri="{FF2B5EF4-FFF2-40B4-BE49-F238E27FC236}">
              <a16:creationId xmlns:a16="http://schemas.microsoft.com/office/drawing/2014/main" id="{00000000-0008-0000-03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88" name="Picture 587">
          <a:extLst>
            <a:ext uri="{FF2B5EF4-FFF2-40B4-BE49-F238E27FC236}">
              <a16:creationId xmlns:a16="http://schemas.microsoft.com/office/drawing/2014/main" id="{00000000-0008-0000-03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89" name="Picture 588">
          <a:extLst>
            <a:ext uri="{FF2B5EF4-FFF2-40B4-BE49-F238E27FC236}">
              <a16:creationId xmlns:a16="http://schemas.microsoft.com/office/drawing/2014/main" id="{00000000-0008-0000-03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90" name="Picture 589">
          <a:extLst>
            <a:ext uri="{FF2B5EF4-FFF2-40B4-BE49-F238E27FC236}">
              <a16:creationId xmlns:a16="http://schemas.microsoft.com/office/drawing/2014/main" id="{00000000-0008-0000-03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591" name="Picture 590">
          <a:extLst>
            <a:ext uri="{FF2B5EF4-FFF2-40B4-BE49-F238E27FC236}">
              <a16:creationId xmlns:a16="http://schemas.microsoft.com/office/drawing/2014/main" id="{00000000-0008-0000-03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592" name="Picture 591">
          <a:extLst>
            <a:ext uri="{FF2B5EF4-FFF2-40B4-BE49-F238E27FC236}">
              <a16:creationId xmlns:a16="http://schemas.microsoft.com/office/drawing/2014/main" id="{00000000-0008-0000-03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593" name="Picture 592">
          <a:extLst>
            <a:ext uri="{FF2B5EF4-FFF2-40B4-BE49-F238E27FC236}">
              <a16:creationId xmlns:a16="http://schemas.microsoft.com/office/drawing/2014/main" id="{00000000-0008-0000-03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594" name="Picture 593">
          <a:extLst>
            <a:ext uri="{FF2B5EF4-FFF2-40B4-BE49-F238E27FC236}">
              <a16:creationId xmlns:a16="http://schemas.microsoft.com/office/drawing/2014/main" id="{00000000-0008-0000-03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595" name="Picture 594">
          <a:extLst>
            <a:ext uri="{FF2B5EF4-FFF2-40B4-BE49-F238E27FC236}">
              <a16:creationId xmlns:a16="http://schemas.microsoft.com/office/drawing/2014/main" id="{00000000-0008-0000-03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54275" y="71913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596" name="Picture 1">
          <a:extLst>
            <a:ext uri="{FF2B5EF4-FFF2-40B4-BE49-F238E27FC236}">
              <a16:creationId xmlns:a16="http://schemas.microsoft.com/office/drawing/2014/main" id="{AED4BCFE-030D-4916-AE9F-AE0B9DBE1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597" name="Picture 2">
          <a:extLst>
            <a:ext uri="{FF2B5EF4-FFF2-40B4-BE49-F238E27FC236}">
              <a16:creationId xmlns:a16="http://schemas.microsoft.com/office/drawing/2014/main" id="{8BC06302-B77D-4121-B7F1-2F01C69EB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598" name="Picture 3">
          <a:extLst>
            <a:ext uri="{FF2B5EF4-FFF2-40B4-BE49-F238E27FC236}">
              <a16:creationId xmlns:a16="http://schemas.microsoft.com/office/drawing/2014/main" id="{1D5C945E-F816-414E-9EEB-240E523B7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599" name="Picture 4">
          <a:extLst>
            <a:ext uri="{FF2B5EF4-FFF2-40B4-BE49-F238E27FC236}">
              <a16:creationId xmlns:a16="http://schemas.microsoft.com/office/drawing/2014/main" id="{7640D01F-C8CE-450A-99FA-EE05F26C4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00" name="Picture 5">
          <a:extLst>
            <a:ext uri="{FF2B5EF4-FFF2-40B4-BE49-F238E27FC236}">
              <a16:creationId xmlns:a16="http://schemas.microsoft.com/office/drawing/2014/main" id="{A368AC30-E9D8-48A1-898F-92C29E6AC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601" name="Picture 6">
          <a:extLst>
            <a:ext uri="{FF2B5EF4-FFF2-40B4-BE49-F238E27FC236}">
              <a16:creationId xmlns:a16="http://schemas.microsoft.com/office/drawing/2014/main" id="{DEC9076F-FF3E-4E5B-A16D-609FC941C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02" name="Picture 7">
          <a:extLst>
            <a:ext uri="{FF2B5EF4-FFF2-40B4-BE49-F238E27FC236}">
              <a16:creationId xmlns:a16="http://schemas.microsoft.com/office/drawing/2014/main" id="{C8E9CDFC-EBC7-47E7-AAB7-DC2DE3309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03" name="Picture 8">
          <a:extLst>
            <a:ext uri="{FF2B5EF4-FFF2-40B4-BE49-F238E27FC236}">
              <a16:creationId xmlns:a16="http://schemas.microsoft.com/office/drawing/2014/main" id="{7C734824-F4EF-49BA-B853-9A5018B47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604" name="Picture 9">
          <a:extLst>
            <a:ext uri="{FF2B5EF4-FFF2-40B4-BE49-F238E27FC236}">
              <a16:creationId xmlns:a16="http://schemas.microsoft.com/office/drawing/2014/main" id="{4E778396-F0A1-4EC6-8D58-895486BC7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5625" y="8943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05" name="Picture 604">
          <a:extLst>
            <a:ext uri="{FF2B5EF4-FFF2-40B4-BE49-F238E27FC236}">
              <a16:creationId xmlns:a16="http://schemas.microsoft.com/office/drawing/2014/main" id="{CD8E1618-74DE-4886-A0BA-055F5B341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06" name="Picture 605">
          <a:extLst>
            <a:ext uri="{FF2B5EF4-FFF2-40B4-BE49-F238E27FC236}">
              <a16:creationId xmlns:a16="http://schemas.microsoft.com/office/drawing/2014/main" id="{EDE0DA85-BDBF-4520-9A92-C1AD5547B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07" name="Picture 606">
          <a:extLst>
            <a:ext uri="{FF2B5EF4-FFF2-40B4-BE49-F238E27FC236}">
              <a16:creationId xmlns:a16="http://schemas.microsoft.com/office/drawing/2014/main" id="{9D323CB5-6911-40B7-9043-DF5C1B5F5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08" name="Picture 607">
          <a:extLst>
            <a:ext uri="{FF2B5EF4-FFF2-40B4-BE49-F238E27FC236}">
              <a16:creationId xmlns:a16="http://schemas.microsoft.com/office/drawing/2014/main" id="{4D74F2E8-FE88-4BB0-9766-7C3339A01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09" name="Picture 608">
          <a:extLst>
            <a:ext uri="{FF2B5EF4-FFF2-40B4-BE49-F238E27FC236}">
              <a16:creationId xmlns:a16="http://schemas.microsoft.com/office/drawing/2014/main" id="{9B2E0E28-A17E-4930-854B-3D6A8026E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10" name="Picture 609">
          <a:extLst>
            <a:ext uri="{FF2B5EF4-FFF2-40B4-BE49-F238E27FC236}">
              <a16:creationId xmlns:a16="http://schemas.microsoft.com/office/drawing/2014/main" id="{764FEA4B-88A1-4EF1-B074-03A3AA196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11" name="Picture 610">
          <a:extLst>
            <a:ext uri="{FF2B5EF4-FFF2-40B4-BE49-F238E27FC236}">
              <a16:creationId xmlns:a16="http://schemas.microsoft.com/office/drawing/2014/main" id="{0D1041AD-9A5C-4872-AFC3-B801A7C53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12" name="Picture 611">
          <a:extLst>
            <a:ext uri="{FF2B5EF4-FFF2-40B4-BE49-F238E27FC236}">
              <a16:creationId xmlns:a16="http://schemas.microsoft.com/office/drawing/2014/main" id="{F4A0E3E9-6261-4166-8656-A691B8186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id="{CAAC19EC-66AA-45D7-8ED9-5BD09F1B5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14" name="Picture 613">
          <a:extLst>
            <a:ext uri="{FF2B5EF4-FFF2-40B4-BE49-F238E27FC236}">
              <a16:creationId xmlns:a16="http://schemas.microsoft.com/office/drawing/2014/main" id="{78AE5F5A-5A8C-4C23-A2A7-AA455989A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id="{9BCE6DC1-43C3-4199-A1F3-95B0AF0C0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16" name="Picture 615">
          <a:extLst>
            <a:ext uri="{FF2B5EF4-FFF2-40B4-BE49-F238E27FC236}">
              <a16:creationId xmlns:a16="http://schemas.microsoft.com/office/drawing/2014/main" id="{EE9BF4B5-960B-4129-8440-AE4D8137A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17" name="Picture 616">
          <a:extLst>
            <a:ext uri="{FF2B5EF4-FFF2-40B4-BE49-F238E27FC236}">
              <a16:creationId xmlns:a16="http://schemas.microsoft.com/office/drawing/2014/main" id="{5ED056A7-7A3A-4E48-803E-7A8A93E57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18" name="Picture 617">
          <a:extLst>
            <a:ext uri="{FF2B5EF4-FFF2-40B4-BE49-F238E27FC236}">
              <a16:creationId xmlns:a16="http://schemas.microsoft.com/office/drawing/2014/main" id="{F61C3478-140C-4626-BE78-7286BABDF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19" name="Picture 618">
          <a:extLst>
            <a:ext uri="{FF2B5EF4-FFF2-40B4-BE49-F238E27FC236}">
              <a16:creationId xmlns:a16="http://schemas.microsoft.com/office/drawing/2014/main" id="{A2783F16-525F-4E05-B61C-F0F9331E9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20" name="Picture 619">
          <a:extLst>
            <a:ext uri="{FF2B5EF4-FFF2-40B4-BE49-F238E27FC236}">
              <a16:creationId xmlns:a16="http://schemas.microsoft.com/office/drawing/2014/main" id="{74EA2900-A2FC-4615-A4D0-63D9B5C01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21" name="Picture 620">
          <a:extLst>
            <a:ext uri="{FF2B5EF4-FFF2-40B4-BE49-F238E27FC236}">
              <a16:creationId xmlns:a16="http://schemas.microsoft.com/office/drawing/2014/main" id="{DDC738DC-74AD-4888-B30E-CC4B6F1A7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22" name="Picture 621">
          <a:extLst>
            <a:ext uri="{FF2B5EF4-FFF2-40B4-BE49-F238E27FC236}">
              <a16:creationId xmlns:a16="http://schemas.microsoft.com/office/drawing/2014/main" id="{A737BECF-3D78-456B-9C83-042492790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23" name="Picture 622">
          <a:extLst>
            <a:ext uri="{FF2B5EF4-FFF2-40B4-BE49-F238E27FC236}">
              <a16:creationId xmlns:a16="http://schemas.microsoft.com/office/drawing/2014/main" id="{1B720870-0203-471C-A3A1-70765A2DC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24" name="Picture 623">
          <a:extLst>
            <a:ext uri="{FF2B5EF4-FFF2-40B4-BE49-F238E27FC236}">
              <a16:creationId xmlns:a16="http://schemas.microsoft.com/office/drawing/2014/main" id="{1DF07C58-878E-4A5A-B93C-89B890329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25" name="Picture 624">
          <a:extLst>
            <a:ext uri="{FF2B5EF4-FFF2-40B4-BE49-F238E27FC236}">
              <a16:creationId xmlns:a16="http://schemas.microsoft.com/office/drawing/2014/main" id="{95E6C5CA-C269-4D02-B14C-D74358D4F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26" name="Picture 625">
          <a:extLst>
            <a:ext uri="{FF2B5EF4-FFF2-40B4-BE49-F238E27FC236}">
              <a16:creationId xmlns:a16="http://schemas.microsoft.com/office/drawing/2014/main" id="{97F3EAC6-4382-48B8-A5F8-087A7F161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27" name="Picture 626">
          <a:extLst>
            <a:ext uri="{FF2B5EF4-FFF2-40B4-BE49-F238E27FC236}">
              <a16:creationId xmlns:a16="http://schemas.microsoft.com/office/drawing/2014/main" id="{1723C13C-907D-49FB-A0CD-6C048E1CB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28" name="Picture 627">
          <a:extLst>
            <a:ext uri="{FF2B5EF4-FFF2-40B4-BE49-F238E27FC236}">
              <a16:creationId xmlns:a16="http://schemas.microsoft.com/office/drawing/2014/main" id="{82B8B524-F568-42A6-A7DB-0441E8710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29" name="Picture 628">
          <a:extLst>
            <a:ext uri="{FF2B5EF4-FFF2-40B4-BE49-F238E27FC236}">
              <a16:creationId xmlns:a16="http://schemas.microsoft.com/office/drawing/2014/main" id="{CD22D069-6F04-47F3-9CD8-777DAE9A5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30" name="Picture 629">
          <a:extLst>
            <a:ext uri="{FF2B5EF4-FFF2-40B4-BE49-F238E27FC236}">
              <a16:creationId xmlns:a16="http://schemas.microsoft.com/office/drawing/2014/main" id="{BC01BAC2-5C9A-4531-87FE-B4CFC3B2C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31" name="Picture 630">
          <a:extLst>
            <a:ext uri="{FF2B5EF4-FFF2-40B4-BE49-F238E27FC236}">
              <a16:creationId xmlns:a16="http://schemas.microsoft.com/office/drawing/2014/main" id="{BCDF3623-6F58-4139-B8DD-EC80F6D4A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32" name="Picture 631">
          <a:extLst>
            <a:ext uri="{FF2B5EF4-FFF2-40B4-BE49-F238E27FC236}">
              <a16:creationId xmlns:a16="http://schemas.microsoft.com/office/drawing/2014/main" id="{01743971-AB76-4FCF-B135-D7016E416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33" name="Picture 632">
          <a:extLst>
            <a:ext uri="{FF2B5EF4-FFF2-40B4-BE49-F238E27FC236}">
              <a16:creationId xmlns:a16="http://schemas.microsoft.com/office/drawing/2014/main" id="{5ACFE004-3193-4C9E-B20F-C1014FD9A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34" name="Picture 633">
          <a:extLst>
            <a:ext uri="{FF2B5EF4-FFF2-40B4-BE49-F238E27FC236}">
              <a16:creationId xmlns:a16="http://schemas.microsoft.com/office/drawing/2014/main" id="{DE38B2C0-2290-40D5-B6C5-C1A5FA6A4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35" name="Picture 634">
          <a:extLst>
            <a:ext uri="{FF2B5EF4-FFF2-40B4-BE49-F238E27FC236}">
              <a16:creationId xmlns:a16="http://schemas.microsoft.com/office/drawing/2014/main" id="{69B87348-E2BD-4F44-AA2F-980EAF5E5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36" name="Picture 635">
          <a:extLst>
            <a:ext uri="{FF2B5EF4-FFF2-40B4-BE49-F238E27FC236}">
              <a16:creationId xmlns:a16="http://schemas.microsoft.com/office/drawing/2014/main" id="{2997CEEF-8CA7-48E5-9C39-F3880382C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37" name="Picture 636">
          <a:extLst>
            <a:ext uri="{FF2B5EF4-FFF2-40B4-BE49-F238E27FC236}">
              <a16:creationId xmlns:a16="http://schemas.microsoft.com/office/drawing/2014/main" id="{A25FC999-CA09-424A-A52A-532E42676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38" name="Picture 637">
          <a:extLst>
            <a:ext uri="{FF2B5EF4-FFF2-40B4-BE49-F238E27FC236}">
              <a16:creationId xmlns:a16="http://schemas.microsoft.com/office/drawing/2014/main" id="{05F82E0A-77E5-493C-88B5-D45303974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39" name="Picture 638">
          <a:extLst>
            <a:ext uri="{FF2B5EF4-FFF2-40B4-BE49-F238E27FC236}">
              <a16:creationId xmlns:a16="http://schemas.microsoft.com/office/drawing/2014/main" id="{ED72B3B6-B74A-4C3B-A5C9-FF3D575E2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40" name="Picture 639">
          <a:extLst>
            <a:ext uri="{FF2B5EF4-FFF2-40B4-BE49-F238E27FC236}">
              <a16:creationId xmlns:a16="http://schemas.microsoft.com/office/drawing/2014/main" id="{0E83F743-1ACC-4137-8E6B-76B5967F5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41" name="Picture 640">
          <a:extLst>
            <a:ext uri="{FF2B5EF4-FFF2-40B4-BE49-F238E27FC236}">
              <a16:creationId xmlns:a16="http://schemas.microsoft.com/office/drawing/2014/main" id="{CD4EB31D-6439-4AB7-B3D8-4707ADC14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42" name="Picture 641">
          <a:extLst>
            <a:ext uri="{FF2B5EF4-FFF2-40B4-BE49-F238E27FC236}">
              <a16:creationId xmlns:a16="http://schemas.microsoft.com/office/drawing/2014/main" id="{3F82B38B-F54F-46C5-8D13-3DC7FD4AE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43" name="Picture 642">
          <a:extLst>
            <a:ext uri="{FF2B5EF4-FFF2-40B4-BE49-F238E27FC236}">
              <a16:creationId xmlns:a16="http://schemas.microsoft.com/office/drawing/2014/main" id="{7E5F1AC5-F972-4952-ABD4-73B375AB3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44" name="Picture 643">
          <a:extLst>
            <a:ext uri="{FF2B5EF4-FFF2-40B4-BE49-F238E27FC236}">
              <a16:creationId xmlns:a16="http://schemas.microsoft.com/office/drawing/2014/main" id="{71232DA5-E4A5-4B1F-AC15-EB4E94B07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45" name="Picture 644">
          <a:extLst>
            <a:ext uri="{FF2B5EF4-FFF2-40B4-BE49-F238E27FC236}">
              <a16:creationId xmlns:a16="http://schemas.microsoft.com/office/drawing/2014/main" id="{D5D3F0B1-D69C-4CAB-8440-610A27E1D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46" name="Picture 645">
          <a:extLst>
            <a:ext uri="{FF2B5EF4-FFF2-40B4-BE49-F238E27FC236}">
              <a16:creationId xmlns:a16="http://schemas.microsoft.com/office/drawing/2014/main" id="{E9206F58-9DC4-49D0-BE9F-03F8F9822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47" name="Picture 646">
          <a:extLst>
            <a:ext uri="{FF2B5EF4-FFF2-40B4-BE49-F238E27FC236}">
              <a16:creationId xmlns:a16="http://schemas.microsoft.com/office/drawing/2014/main" id="{BDECC54E-64D2-47F2-9BBF-D6DF40160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48" name="Picture 647">
          <a:extLst>
            <a:ext uri="{FF2B5EF4-FFF2-40B4-BE49-F238E27FC236}">
              <a16:creationId xmlns:a16="http://schemas.microsoft.com/office/drawing/2014/main" id="{0A5B88EA-6F33-46DB-BD95-4017C53BB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49" name="Picture 648">
          <a:extLst>
            <a:ext uri="{FF2B5EF4-FFF2-40B4-BE49-F238E27FC236}">
              <a16:creationId xmlns:a16="http://schemas.microsoft.com/office/drawing/2014/main" id="{3016A84B-B16F-487D-96E9-B637B7E28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50" name="Picture 649">
          <a:extLst>
            <a:ext uri="{FF2B5EF4-FFF2-40B4-BE49-F238E27FC236}">
              <a16:creationId xmlns:a16="http://schemas.microsoft.com/office/drawing/2014/main" id="{A6977AE3-7900-46BF-BCA5-0319ECE66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51" name="Picture 650">
          <a:extLst>
            <a:ext uri="{FF2B5EF4-FFF2-40B4-BE49-F238E27FC236}">
              <a16:creationId xmlns:a16="http://schemas.microsoft.com/office/drawing/2014/main" id="{3375D8AF-9E92-45C8-A9B8-C5F1A9ED0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52" name="Picture 651">
          <a:extLst>
            <a:ext uri="{FF2B5EF4-FFF2-40B4-BE49-F238E27FC236}">
              <a16:creationId xmlns:a16="http://schemas.microsoft.com/office/drawing/2014/main" id="{D1AAA107-206D-4F7B-B449-7220A50B9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53" name="Picture 652">
          <a:extLst>
            <a:ext uri="{FF2B5EF4-FFF2-40B4-BE49-F238E27FC236}">
              <a16:creationId xmlns:a16="http://schemas.microsoft.com/office/drawing/2014/main" id="{D71CCD7B-0495-47E4-BAA4-F7FE30CD2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54" name="Picture 653">
          <a:extLst>
            <a:ext uri="{FF2B5EF4-FFF2-40B4-BE49-F238E27FC236}">
              <a16:creationId xmlns:a16="http://schemas.microsoft.com/office/drawing/2014/main" id="{9CD2F6A5-FB43-447F-A9F6-E9098D5C0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55" name="Picture 654">
          <a:extLst>
            <a:ext uri="{FF2B5EF4-FFF2-40B4-BE49-F238E27FC236}">
              <a16:creationId xmlns:a16="http://schemas.microsoft.com/office/drawing/2014/main" id="{FE70549A-463A-4A70-A26C-84062870F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56" name="Picture 655">
          <a:extLst>
            <a:ext uri="{FF2B5EF4-FFF2-40B4-BE49-F238E27FC236}">
              <a16:creationId xmlns:a16="http://schemas.microsoft.com/office/drawing/2014/main" id="{45862869-4183-4DE0-9A7B-94AA5817D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57" name="Picture 656">
          <a:extLst>
            <a:ext uri="{FF2B5EF4-FFF2-40B4-BE49-F238E27FC236}">
              <a16:creationId xmlns:a16="http://schemas.microsoft.com/office/drawing/2014/main" id="{DF8E343F-C971-4CCB-BDD2-BD0E8DA1D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58" name="Picture 657">
          <a:extLst>
            <a:ext uri="{FF2B5EF4-FFF2-40B4-BE49-F238E27FC236}">
              <a16:creationId xmlns:a16="http://schemas.microsoft.com/office/drawing/2014/main" id="{7ED41389-744B-4A0F-A3BA-7B4F9F1FF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59" name="Picture 658">
          <a:extLst>
            <a:ext uri="{FF2B5EF4-FFF2-40B4-BE49-F238E27FC236}">
              <a16:creationId xmlns:a16="http://schemas.microsoft.com/office/drawing/2014/main" id="{DE466CEA-B427-4E78-A8B2-C4EBCFF87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60" name="Picture 659">
          <a:extLst>
            <a:ext uri="{FF2B5EF4-FFF2-40B4-BE49-F238E27FC236}">
              <a16:creationId xmlns:a16="http://schemas.microsoft.com/office/drawing/2014/main" id="{D83D82DB-F5A8-4340-9B2B-E5B0E4644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61" name="Picture 660">
          <a:extLst>
            <a:ext uri="{FF2B5EF4-FFF2-40B4-BE49-F238E27FC236}">
              <a16:creationId xmlns:a16="http://schemas.microsoft.com/office/drawing/2014/main" id="{828D8F29-1D7B-40CA-8FBB-BE9D8E5B4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62" name="Picture 661">
          <a:extLst>
            <a:ext uri="{FF2B5EF4-FFF2-40B4-BE49-F238E27FC236}">
              <a16:creationId xmlns:a16="http://schemas.microsoft.com/office/drawing/2014/main" id="{F03F6618-7E47-4A05-B38E-3ED789F2B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63" name="Picture 662">
          <a:extLst>
            <a:ext uri="{FF2B5EF4-FFF2-40B4-BE49-F238E27FC236}">
              <a16:creationId xmlns:a16="http://schemas.microsoft.com/office/drawing/2014/main" id="{269EE924-BF77-4C91-9F28-22EB53E5F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64" name="Picture 663">
          <a:extLst>
            <a:ext uri="{FF2B5EF4-FFF2-40B4-BE49-F238E27FC236}">
              <a16:creationId xmlns:a16="http://schemas.microsoft.com/office/drawing/2014/main" id="{197716DE-5EA0-4EB4-8175-5B14EE97D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65" name="Picture 664">
          <a:extLst>
            <a:ext uri="{FF2B5EF4-FFF2-40B4-BE49-F238E27FC236}">
              <a16:creationId xmlns:a16="http://schemas.microsoft.com/office/drawing/2014/main" id="{62126D87-89E8-43CD-89CF-58D96CB41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66" name="Picture 665">
          <a:extLst>
            <a:ext uri="{FF2B5EF4-FFF2-40B4-BE49-F238E27FC236}">
              <a16:creationId xmlns:a16="http://schemas.microsoft.com/office/drawing/2014/main" id="{AA6D6600-A62F-49FF-95DA-66E4582F5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67" name="Picture 666">
          <a:extLst>
            <a:ext uri="{FF2B5EF4-FFF2-40B4-BE49-F238E27FC236}">
              <a16:creationId xmlns:a16="http://schemas.microsoft.com/office/drawing/2014/main" id="{8957C8AD-F770-40D2-B39B-CA1C66BBA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68" name="Picture 667">
          <a:extLst>
            <a:ext uri="{FF2B5EF4-FFF2-40B4-BE49-F238E27FC236}">
              <a16:creationId xmlns:a16="http://schemas.microsoft.com/office/drawing/2014/main" id="{2213343F-A766-401D-87B0-A45BD89D3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69" name="Picture 668">
          <a:extLst>
            <a:ext uri="{FF2B5EF4-FFF2-40B4-BE49-F238E27FC236}">
              <a16:creationId xmlns:a16="http://schemas.microsoft.com/office/drawing/2014/main" id="{BB081D26-9C47-4788-B49D-BC48F4E3C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70" name="Picture 669">
          <a:extLst>
            <a:ext uri="{FF2B5EF4-FFF2-40B4-BE49-F238E27FC236}">
              <a16:creationId xmlns:a16="http://schemas.microsoft.com/office/drawing/2014/main" id="{6994D5F2-6E6C-4B57-A610-C02F6E232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71" name="Picture 670">
          <a:extLst>
            <a:ext uri="{FF2B5EF4-FFF2-40B4-BE49-F238E27FC236}">
              <a16:creationId xmlns:a16="http://schemas.microsoft.com/office/drawing/2014/main" id="{1882D579-E354-485D-A2B0-7226CD808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72" name="Picture 671">
          <a:extLst>
            <a:ext uri="{FF2B5EF4-FFF2-40B4-BE49-F238E27FC236}">
              <a16:creationId xmlns:a16="http://schemas.microsoft.com/office/drawing/2014/main" id="{16BC6094-C721-4B0B-A47B-05C88A8D8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73" name="Picture 672">
          <a:extLst>
            <a:ext uri="{FF2B5EF4-FFF2-40B4-BE49-F238E27FC236}">
              <a16:creationId xmlns:a16="http://schemas.microsoft.com/office/drawing/2014/main" id="{5BD59EEC-486F-4425-8280-C2521A7BF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74" name="Picture 673">
          <a:extLst>
            <a:ext uri="{FF2B5EF4-FFF2-40B4-BE49-F238E27FC236}">
              <a16:creationId xmlns:a16="http://schemas.microsoft.com/office/drawing/2014/main" id="{FC2E7527-A840-4F63-B17F-370DA5D22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75" name="Picture 674">
          <a:extLst>
            <a:ext uri="{FF2B5EF4-FFF2-40B4-BE49-F238E27FC236}">
              <a16:creationId xmlns:a16="http://schemas.microsoft.com/office/drawing/2014/main" id="{49904ECC-9DE7-45A6-B14E-8FDD9D177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76" name="Picture 675">
          <a:extLst>
            <a:ext uri="{FF2B5EF4-FFF2-40B4-BE49-F238E27FC236}">
              <a16:creationId xmlns:a16="http://schemas.microsoft.com/office/drawing/2014/main" id="{EBCF63DF-1C09-47D5-888C-6DB572EB2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77" name="Picture 676">
          <a:extLst>
            <a:ext uri="{FF2B5EF4-FFF2-40B4-BE49-F238E27FC236}">
              <a16:creationId xmlns:a16="http://schemas.microsoft.com/office/drawing/2014/main" id="{1079BEF5-89C4-4856-A624-DBCE9F209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78" name="Picture 677">
          <a:extLst>
            <a:ext uri="{FF2B5EF4-FFF2-40B4-BE49-F238E27FC236}">
              <a16:creationId xmlns:a16="http://schemas.microsoft.com/office/drawing/2014/main" id="{98AF13E3-7C83-4F38-A172-A246B480C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79" name="Picture 678">
          <a:extLst>
            <a:ext uri="{FF2B5EF4-FFF2-40B4-BE49-F238E27FC236}">
              <a16:creationId xmlns:a16="http://schemas.microsoft.com/office/drawing/2014/main" id="{34ADBCD6-436E-40D4-8F8D-02C927DA4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80" name="Picture 679">
          <a:extLst>
            <a:ext uri="{FF2B5EF4-FFF2-40B4-BE49-F238E27FC236}">
              <a16:creationId xmlns:a16="http://schemas.microsoft.com/office/drawing/2014/main" id="{9FF9C205-755B-4E9A-B0A6-AA81C9D48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81" name="Picture 680">
          <a:extLst>
            <a:ext uri="{FF2B5EF4-FFF2-40B4-BE49-F238E27FC236}">
              <a16:creationId xmlns:a16="http://schemas.microsoft.com/office/drawing/2014/main" id="{D95FAD8D-B00E-443E-B6CD-D5E4BD065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82" name="Picture 681">
          <a:extLst>
            <a:ext uri="{FF2B5EF4-FFF2-40B4-BE49-F238E27FC236}">
              <a16:creationId xmlns:a16="http://schemas.microsoft.com/office/drawing/2014/main" id="{FEC92586-4C82-44AC-A566-35BD7B487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83" name="Picture 682">
          <a:extLst>
            <a:ext uri="{FF2B5EF4-FFF2-40B4-BE49-F238E27FC236}">
              <a16:creationId xmlns:a16="http://schemas.microsoft.com/office/drawing/2014/main" id="{B07750B8-BCCD-41C5-A553-E3B6FAA82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84" name="Picture 683">
          <a:extLst>
            <a:ext uri="{FF2B5EF4-FFF2-40B4-BE49-F238E27FC236}">
              <a16:creationId xmlns:a16="http://schemas.microsoft.com/office/drawing/2014/main" id="{9FEDAE09-BF93-42C1-809F-611188ACA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85" name="Picture 684">
          <a:extLst>
            <a:ext uri="{FF2B5EF4-FFF2-40B4-BE49-F238E27FC236}">
              <a16:creationId xmlns:a16="http://schemas.microsoft.com/office/drawing/2014/main" id="{840D2BBF-1FC5-420E-8C8B-548C63146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86" name="Picture 685">
          <a:extLst>
            <a:ext uri="{FF2B5EF4-FFF2-40B4-BE49-F238E27FC236}">
              <a16:creationId xmlns:a16="http://schemas.microsoft.com/office/drawing/2014/main" id="{BA19DEFE-B642-4968-AFD7-1B6973B34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87" name="Picture 686">
          <a:extLst>
            <a:ext uri="{FF2B5EF4-FFF2-40B4-BE49-F238E27FC236}">
              <a16:creationId xmlns:a16="http://schemas.microsoft.com/office/drawing/2014/main" id="{05DC397C-1B69-41FE-B7E1-2AFDF2B73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88" name="Picture 687">
          <a:extLst>
            <a:ext uri="{FF2B5EF4-FFF2-40B4-BE49-F238E27FC236}">
              <a16:creationId xmlns:a16="http://schemas.microsoft.com/office/drawing/2014/main" id="{D019817B-E1D2-434E-9E96-32AEBC59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89" name="Picture 688">
          <a:extLst>
            <a:ext uri="{FF2B5EF4-FFF2-40B4-BE49-F238E27FC236}">
              <a16:creationId xmlns:a16="http://schemas.microsoft.com/office/drawing/2014/main" id="{2F74D580-BE16-4025-BCF3-B9B68593B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90" name="Picture 689">
          <a:extLst>
            <a:ext uri="{FF2B5EF4-FFF2-40B4-BE49-F238E27FC236}">
              <a16:creationId xmlns:a16="http://schemas.microsoft.com/office/drawing/2014/main" id="{D067FA3D-A61D-4E34-A0D2-7524B45AF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91" name="Picture 690">
          <a:extLst>
            <a:ext uri="{FF2B5EF4-FFF2-40B4-BE49-F238E27FC236}">
              <a16:creationId xmlns:a16="http://schemas.microsoft.com/office/drawing/2014/main" id="{2C00E92A-F23F-4F25-9029-E9409D6C0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692" name="Picture 691">
          <a:extLst>
            <a:ext uri="{FF2B5EF4-FFF2-40B4-BE49-F238E27FC236}">
              <a16:creationId xmlns:a16="http://schemas.microsoft.com/office/drawing/2014/main" id="{541BE541-53B0-4759-BDC3-D39EC6555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693" name="Picture 692">
          <a:extLst>
            <a:ext uri="{FF2B5EF4-FFF2-40B4-BE49-F238E27FC236}">
              <a16:creationId xmlns:a16="http://schemas.microsoft.com/office/drawing/2014/main" id="{DA7A7B84-F5F1-4E06-9B10-554820EFB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694" name="Picture 693">
          <a:extLst>
            <a:ext uri="{FF2B5EF4-FFF2-40B4-BE49-F238E27FC236}">
              <a16:creationId xmlns:a16="http://schemas.microsoft.com/office/drawing/2014/main" id="{A472F8EC-FFAC-4C36-8A50-F0032AFC8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695" name="Picture 694">
          <a:extLst>
            <a:ext uri="{FF2B5EF4-FFF2-40B4-BE49-F238E27FC236}">
              <a16:creationId xmlns:a16="http://schemas.microsoft.com/office/drawing/2014/main" id="{EA7BB453-2B29-4107-8584-2EF5E6F2A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696" name="Picture 695">
          <a:extLst>
            <a:ext uri="{FF2B5EF4-FFF2-40B4-BE49-F238E27FC236}">
              <a16:creationId xmlns:a16="http://schemas.microsoft.com/office/drawing/2014/main" id="{9A20CD1A-D86B-47B0-83F4-383CA2F86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697" name="Picture 696">
          <a:extLst>
            <a:ext uri="{FF2B5EF4-FFF2-40B4-BE49-F238E27FC236}">
              <a16:creationId xmlns:a16="http://schemas.microsoft.com/office/drawing/2014/main" id="{0884124B-2777-4828-A6C4-2BD4C2235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698" name="Picture 697">
          <a:extLst>
            <a:ext uri="{FF2B5EF4-FFF2-40B4-BE49-F238E27FC236}">
              <a16:creationId xmlns:a16="http://schemas.microsoft.com/office/drawing/2014/main" id="{3CA98EF5-360F-4EDA-9316-DFC2CF136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699" name="Picture 698">
          <a:extLst>
            <a:ext uri="{FF2B5EF4-FFF2-40B4-BE49-F238E27FC236}">
              <a16:creationId xmlns:a16="http://schemas.microsoft.com/office/drawing/2014/main" id="{56846944-9F53-4631-90E1-7C80E4FEB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00" name="Picture 699">
          <a:extLst>
            <a:ext uri="{FF2B5EF4-FFF2-40B4-BE49-F238E27FC236}">
              <a16:creationId xmlns:a16="http://schemas.microsoft.com/office/drawing/2014/main" id="{7CFDB87E-16D0-49CF-984C-4D6E932E2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01" name="Picture 700">
          <a:extLst>
            <a:ext uri="{FF2B5EF4-FFF2-40B4-BE49-F238E27FC236}">
              <a16:creationId xmlns:a16="http://schemas.microsoft.com/office/drawing/2014/main" id="{A5C72A64-CB0F-41E0-B5BE-25AB61005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02" name="Picture 701">
          <a:extLst>
            <a:ext uri="{FF2B5EF4-FFF2-40B4-BE49-F238E27FC236}">
              <a16:creationId xmlns:a16="http://schemas.microsoft.com/office/drawing/2014/main" id="{F6045AAF-7091-4858-BB45-440438E44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03" name="Picture 702">
          <a:extLst>
            <a:ext uri="{FF2B5EF4-FFF2-40B4-BE49-F238E27FC236}">
              <a16:creationId xmlns:a16="http://schemas.microsoft.com/office/drawing/2014/main" id="{49507088-64A4-43A9-88E4-55AA85614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04" name="Picture 703">
          <a:extLst>
            <a:ext uri="{FF2B5EF4-FFF2-40B4-BE49-F238E27FC236}">
              <a16:creationId xmlns:a16="http://schemas.microsoft.com/office/drawing/2014/main" id="{CC0F9DB5-599E-4705-98E4-9B82BD3FF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05" name="Picture 704">
          <a:extLst>
            <a:ext uri="{FF2B5EF4-FFF2-40B4-BE49-F238E27FC236}">
              <a16:creationId xmlns:a16="http://schemas.microsoft.com/office/drawing/2014/main" id="{88B47AE5-B8E0-4E7A-B820-92EADEFF6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06" name="Picture 705">
          <a:extLst>
            <a:ext uri="{FF2B5EF4-FFF2-40B4-BE49-F238E27FC236}">
              <a16:creationId xmlns:a16="http://schemas.microsoft.com/office/drawing/2014/main" id="{424FA3E5-A07F-48D0-931C-B5E7498D0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07" name="Picture 706">
          <a:extLst>
            <a:ext uri="{FF2B5EF4-FFF2-40B4-BE49-F238E27FC236}">
              <a16:creationId xmlns:a16="http://schemas.microsoft.com/office/drawing/2014/main" id="{C2C5AF6D-2B67-471E-B7C4-6F63DE464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08" name="Picture 707">
          <a:extLst>
            <a:ext uri="{FF2B5EF4-FFF2-40B4-BE49-F238E27FC236}">
              <a16:creationId xmlns:a16="http://schemas.microsoft.com/office/drawing/2014/main" id="{9465410E-168C-4C8C-819C-ABF6E48F3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09" name="Picture 708">
          <a:extLst>
            <a:ext uri="{FF2B5EF4-FFF2-40B4-BE49-F238E27FC236}">
              <a16:creationId xmlns:a16="http://schemas.microsoft.com/office/drawing/2014/main" id="{390AB6C9-B051-4AA2-B109-BC95BD00F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10" name="Picture 709">
          <a:extLst>
            <a:ext uri="{FF2B5EF4-FFF2-40B4-BE49-F238E27FC236}">
              <a16:creationId xmlns:a16="http://schemas.microsoft.com/office/drawing/2014/main" id="{EEECEC8E-011F-4835-87C4-CC812A82F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11" name="Picture 710">
          <a:extLst>
            <a:ext uri="{FF2B5EF4-FFF2-40B4-BE49-F238E27FC236}">
              <a16:creationId xmlns:a16="http://schemas.microsoft.com/office/drawing/2014/main" id="{7B9F4FB4-DF06-4BA9-91B5-76B20275F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12" name="Picture 711">
          <a:extLst>
            <a:ext uri="{FF2B5EF4-FFF2-40B4-BE49-F238E27FC236}">
              <a16:creationId xmlns:a16="http://schemas.microsoft.com/office/drawing/2014/main" id="{05F758F6-1019-47C4-B84A-5231341F4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13" name="Picture 712">
          <a:extLst>
            <a:ext uri="{FF2B5EF4-FFF2-40B4-BE49-F238E27FC236}">
              <a16:creationId xmlns:a16="http://schemas.microsoft.com/office/drawing/2014/main" id="{F99FC517-F964-4232-B5D6-7B05574AD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14" name="Picture 713">
          <a:extLst>
            <a:ext uri="{FF2B5EF4-FFF2-40B4-BE49-F238E27FC236}">
              <a16:creationId xmlns:a16="http://schemas.microsoft.com/office/drawing/2014/main" id="{62216815-C56D-4A7B-A38F-36B4C7462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15" name="Picture 714">
          <a:extLst>
            <a:ext uri="{FF2B5EF4-FFF2-40B4-BE49-F238E27FC236}">
              <a16:creationId xmlns:a16="http://schemas.microsoft.com/office/drawing/2014/main" id="{990B92E2-19BD-4CCC-98CB-1DA40DDFF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16" name="Picture 715">
          <a:extLst>
            <a:ext uri="{FF2B5EF4-FFF2-40B4-BE49-F238E27FC236}">
              <a16:creationId xmlns:a16="http://schemas.microsoft.com/office/drawing/2014/main" id="{DA875C90-3D8C-4892-B837-FECDDD070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17" name="Picture 716">
          <a:extLst>
            <a:ext uri="{FF2B5EF4-FFF2-40B4-BE49-F238E27FC236}">
              <a16:creationId xmlns:a16="http://schemas.microsoft.com/office/drawing/2014/main" id="{16DDD567-5DD5-4053-8DA5-909723A6D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18" name="Picture 717">
          <a:extLst>
            <a:ext uri="{FF2B5EF4-FFF2-40B4-BE49-F238E27FC236}">
              <a16:creationId xmlns:a16="http://schemas.microsoft.com/office/drawing/2014/main" id="{BB28B6C3-FBF8-4194-AF3C-A90ACF310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19" name="Picture 718">
          <a:extLst>
            <a:ext uri="{FF2B5EF4-FFF2-40B4-BE49-F238E27FC236}">
              <a16:creationId xmlns:a16="http://schemas.microsoft.com/office/drawing/2014/main" id="{A7FA11FE-EAFD-4EF2-B619-52054649D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20" name="Picture 719">
          <a:extLst>
            <a:ext uri="{FF2B5EF4-FFF2-40B4-BE49-F238E27FC236}">
              <a16:creationId xmlns:a16="http://schemas.microsoft.com/office/drawing/2014/main" id="{0DD1FF8F-78AA-427B-9F0E-10D1086B6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21" name="Picture 720">
          <a:extLst>
            <a:ext uri="{FF2B5EF4-FFF2-40B4-BE49-F238E27FC236}">
              <a16:creationId xmlns:a16="http://schemas.microsoft.com/office/drawing/2014/main" id="{E29FB094-B51B-4F8E-B5E2-A89032168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22" name="Picture 721">
          <a:extLst>
            <a:ext uri="{FF2B5EF4-FFF2-40B4-BE49-F238E27FC236}">
              <a16:creationId xmlns:a16="http://schemas.microsoft.com/office/drawing/2014/main" id="{AE6BE2B1-9415-4260-AB76-55049EE05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23" name="Picture 722">
          <a:extLst>
            <a:ext uri="{FF2B5EF4-FFF2-40B4-BE49-F238E27FC236}">
              <a16:creationId xmlns:a16="http://schemas.microsoft.com/office/drawing/2014/main" id="{DCC3313F-7D7D-40B2-88EA-C7E9B2E3B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24" name="Picture 723">
          <a:extLst>
            <a:ext uri="{FF2B5EF4-FFF2-40B4-BE49-F238E27FC236}">
              <a16:creationId xmlns:a16="http://schemas.microsoft.com/office/drawing/2014/main" id="{8758D0B2-3D37-48D7-A86F-EE5489C78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25" name="Picture 724">
          <a:extLst>
            <a:ext uri="{FF2B5EF4-FFF2-40B4-BE49-F238E27FC236}">
              <a16:creationId xmlns:a16="http://schemas.microsoft.com/office/drawing/2014/main" id="{6FAFF480-2745-4BFF-B644-9DA63D6A7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26" name="Picture 725">
          <a:extLst>
            <a:ext uri="{FF2B5EF4-FFF2-40B4-BE49-F238E27FC236}">
              <a16:creationId xmlns:a16="http://schemas.microsoft.com/office/drawing/2014/main" id="{0AC0A9F5-F38D-430F-8F54-317360908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27" name="Picture 726">
          <a:extLst>
            <a:ext uri="{FF2B5EF4-FFF2-40B4-BE49-F238E27FC236}">
              <a16:creationId xmlns:a16="http://schemas.microsoft.com/office/drawing/2014/main" id="{B75F4C38-1B46-4523-8688-2DFBD36D8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28" name="Picture 727">
          <a:extLst>
            <a:ext uri="{FF2B5EF4-FFF2-40B4-BE49-F238E27FC236}">
              <a16:creationId xmlns:a16="http://schemas.microsoft.com/office/drawing/2014/main" id="{6B543727-11F0-4A9A-AA2B-9F0508716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29" name="Picture 728">
          <a:extLst>
            <a:ext uri="{FF2B5EF4-FFF2-40B4-BE49-F238E27FC236}">
              <a16:creationId xmlns:a16="http://schemas.microsoft.com/office/drawing/2014/main" id="{BD628E81-46BF-4BD7-8AB5-E86C77514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30" name="Picture 729">
          <a:extLst>
            <a:ext uri="{FF2B5EF4-FFF2-40B4-BE49-F238E27FC236}">
              <a16:creationId xmlns:a16="http://schemas.microsoft.com/office/drawing/2014/main" id="{1E716C15-7611-4E95-9AF9-CB565DED6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31" name="Picture 730">
          <a:extLst>
            <a:ext uri="{FF2B5EF4-FFF2-40B4-BE49-F238E27FC236}">
              <a16:creationId xmlns:a16="http://schemas.microsoft.com/office/drawing/2014/main" id="{23DCA6A7-208F-43CB-8430-3B53A715D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32" name="Picture 731">
          <a:extLst>
            <a:ext uri="{FF2B5EF4-FFF2-40B4-BE49-F238E27FC236}">
              <a16:creationId xmlns:a16="http://schemas.microsoft.com/office/drawing/2014/main" id="{0FC30982-7AC9-461B-A37D-34BF31F13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33" name="Picture 732">
          <a:extLst>
            <a:ext uri="{FF2B5EF4-FFF2-40B4-BE49-F238E27FC236}">
              <a16:creationId xmlns:a16="http://schemas.microsoft.com/office/drawing/2014/main" id="{DB3A6A94-EEA7-40AF-8859-8FF692BB2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34" name="Picture 733">
          <a:extLst>
            <a:ext uri="{FF2B5EF4-FFF2-40B4-BE49-F238E27FC236}">
              <a16:creationId xmlns:a16="http://schemas.microsoft.com/office/drawing/2014/main" id="{31A07B10-13D6-4384-B2D8-E8E45117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35" name="Picture 734">
          <a:extLst>
            <a:ext uri="{FF2B5EF4-FFF2-40B4-BE49-F238E27FC236}">
              <a16:creationId xmlns:a16="http://schemas.microsoft.com/office/drawing/2014/main" id="{80DC3CE2-B060-42D8-8779-201063E29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36" name="Picture 735">
          <a:extLst>
            <a:ext uri="{FF2B5EF4-FFF2-40B4-BE49-F238E27FC236}">
              <a16:creationId xmlns:a16="http://schemas.microsoft.com/office/drawing/2014/main" id="{9DE35C3A-C57D-4D9A-A9CA-E648E949E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37" name="Picture 736">
          <a:extLst>
            <a:ext uri="{FF2B5EF4-FFF2-40B4-BE49-F238E27FC236}">
              <a16:creationId xmlns:a16="http://schemas.microsoft.com/office/drawing/2014/main" id="{1C3C2A5C-DABA-43B4-B821-7DF2B14C8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38" name="Picture 737">
          <a:extLst>
            <a:ext uri="{FF2B5EF4-FFF2-40B4-BE49-F238E27FC236}">
              <a16:creationId xmlns:a16="http://schemas.microsoft.com/office/drawing/2014/main" id="{26611988-00BF-403F-942A-B1A68B831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39" name="Picture 738">
          <a:extLst>
            <a:ext uri="{FF2B5EF4-FFF2-40B4-BE49-F238E27FC236}">
              <a16:creationId xmlns:a16="http://schemas.microsoft.com/office/drawing/2014/main" id="{2B5A1A1D-E667-477A-B6F0-B6D4ABAA9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40" name="Picture 739">
          <a:extLst>
            <a:ext uri="{FF2B5EF4-FFF2-40B4-BE49-F238E27FC236}">
              <a16:creationId xmlns:a16="http://schemas.microsoft.com/office/drawing/2014/main" id="{32332F6B-FBCC-4B6C-A47E-2F79F9CB6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41" name="Picture 740">
          <a:extLst>
            <a:ext uri="{FF2B5EF4-FFF2-40B4-BE49-F238E27FC236}">
              <a16:creationId xmlns:a16="http://schemas.microsoft.com/office/drawing/2014/main" id="{5FBAFE92-450D-4B5A-8073-BDFC45C40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42" name="Picture 741">
          <a:extLst>
            <a:ext uri="{FF2B5EF4-FFF2-40B4-BE49-F238E27FC236}">
              <a16:creationId xmlns:a16="http://schemas.microsoft.com/office/drawing/2014/main" id="{A10BF354-AD7B-45CC-B937-6B3631C31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43" name="Picture 742">
          <a:extLst>
            <a:ext uri="{FF2B5EF4-FFF2-40B4-BE49-F238E27FC236}">
              <a16:creationId xmlns:a16="http://schemas.microsoft.com/office/drawing/2014/main" id="{0B37C312-7EBF-4ADC-BE2E-8EA7F351A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44" name="Picture 743">
          <a:extLst>
            <a:ext uri="{FF2B5EF4-FFF2-40B4-BE49-F238E27FC236}">
              <a16:creationId xmlns:a16="http://schemas.microsoft.com/office/drawing/2014/main" id="{D5944070-CB36-4833-A9FA-9A96E3D68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45" name="Picture 744">
          <a:extLst>
            <a:ext uri="{FF2B5EF4-FFF2-40B4-BE49-F238E27FC236}">
              <a16:creationId xmlns:a16="http://schemas.microsoft.com/office/drawing/2014/main" id="{EA9C279F-74BE-4F9B-AAF2-E08FEFDC2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46" name="Picture 745">
          <a:extLst>
            <a:ext uri="{FF2B5EF4-FFF2-40B4-BE49-F238E27FC236}">
              <a16:creationId xmlns:a16="http://schemas.microsoft.com/office/drawing/2014/main" id="{1A5FD7D8-FA3C-41B4-9124-5872BF780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47" name="Picture 746">
          <a:extLst>
            <a:ext uri="{FF2B5EF4-FFF2-40B4-BE49-F238E27FC236}">
              <a16:creationId xmlns:a16="http://schemas.microsoft.com/office/drawing/2014/main" id="{AA8B5034-813A-4661-8664-EC9EFE8F6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48" name="Picture 747">
          <a:extLst>
            <a:ext uri="{FF2B5EF4-FFF2-40B4-BE49-F238E27FC236}">
              <a16:creationId xmlns:a16="http://schemas.microsoft.com/office/drawing/2014/main" id="{40721D65-4ED3-42A9-A174-9404A66B9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49" name="Picture 748">
          <a:extLst>
            <a:ext uri="{FF2B5EF4-FFF2-40B4-BE49-F238E27FC236}">
              <a16:creationId xmlns:a16="http://schemas.microsoft.com/office/drawing/2014/main" id="{7438D6CE-5A78-4397-B365-DA7DBEF70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50" name="Picture 749">
          <a:extLst>
            <a:ext uri="{FF2B5EF4-FFF2-40B4-BE49-F238E27FC236}">
              <a16:creationId xmlns:a16="http://schemas.microsoft.com/office/drawing/2014/main" id="{5BA2992D-6CF2-4C30-A1BC-45C95E59A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51" name="Picture 750">
          <a:extLst>
            <a:ext uri="{FF2B5EF4-FFF2-40B4-BE49-F238E27FC236}">
              <a16:creationId xmlns:a16="http://schemas.microsoft.com/office/drawing/2014/main" id="{A7ACE4DC-D664-406E-95B1-ABE7C9EF1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52" name="Picture 751">
          <a:extLst>
            <a:ext uri="{FF2B5EF4-FFF2-40B4-BE49-F238E27FC236}">
              <a16:creationId xmlns:a16="http://schemas.microsoft.com/office/drawing/2014/main" id="{46867E30-04B6-421C-9579-2DFD8A21D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53" name="Picture 752">
          <a:extLst>
            <a:ext uri="{FF2B5EF4-FFF2-40B4-BE49-F238E27FC236}">
              <a16:creationId xmlns:a16="http://schemas.microsoft.com/office/drawing/2014/main" id="{9484E976-C0BB-432F-AF89-4DE178638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54" name="Picture 753">
          <a:extLst>
            <a:ext uri="{FF2B5EF4-FFF2-40B4-BE49-F238E27FC236}">
              <a16:creationId xmlns:a16="http://schemas.microsoft.com/office/drawing/2014/main" id="{76FEBC04-30B5-4495-92B6-1797E0F65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55" name="Picture 754">
          <a:extLst>
            <a:ext uri="{FF2B5EF4-FFF2-40B4-BE49-F238E27FC236}">
              <a16:creationId xmlns:a16="http://schemas.microsoft.com/office/drawing/2014/main" id="{F5E48CD4-34F2-4A87-AAB7-5F924147A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56" name="Picture 755">
          <a:extLst>
            <a:ext uri="{FF2B5EF4-FFF2-40B4-BE49-F238E27FC236}">
              <a16:creationId xmlns:a16="http://schemas.microsoft.com/office/drawing/2014/main" id="{CED08504-E9EB-4379-9946-1C7C31208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57" name="Picture 756">
          <a:extLst>
            <a:ext uri="{FF2B5EF4-FFF2-40B4-BE49-F238E27FC236}">
              <a16:creationId xmlns:a16="http://schemas.microsoft.com/office/drawing/2014/main" id="{0B3C0BE8-A8A7-4F49-B9D3-807335790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758" name="Picture 757">
          <a:extLst>
            <a:ext uri="{FF2B5EF4-FFF2-40B4-BE49-F238E27FC236}">
              <a16:creationId xmlns:a16="http://schemas.microsoft.com/office/drawing/2014/main" id="{C175F7A5-C102-4A9C-9406-2ED5967F2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759" name="Picture 758">
          <a:extLst>
            <a:ext uri="{FF2B5EF4-FFF2-40B4-BE49-F238E27FC236}">
              <a16:creationId xmlns:a16="http://schemas.microsoft.com/office/drawing/2014/main" id="{5CB137ED-2E48-4DA0-8B51-13AE69248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760" name="Picture 759">
          <a:extLst>
            <a:ext uri="{FF2B5EF4-FFF2-40B4-BE49-F238E27FC236}">
              <a16:creationId xmlns:a16="http://schemas.microsoft.com/office/drawing/2014/main" id="{12DDD1BB-D1A2-4929-B03B-386E2E7B1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761" name="Picture 760">
          <a:extLst>
            <a:ext uri="{FF2B5EF4-FFF2-40B4-BE49-F238E27FC236}">
              <a16:creationId xmlns:a16="http://schemas.microsoft.com/office/drawing/2014/main" id="{EEE770E8-DD5D-40E7-B1F7-68A1C581C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762" name="Picture 761">
          <a:extLst>
            <a:ext uri="{FF2B5EF4-FFF2-40B4-BE49-F238E27FC236}">
              <a16:creationId xmlns:a16="http://schemas.microsoft.com/office/drawing/2014/main" id="{3C59D12F-9015-4B5B-8977-0D8C9C303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63" name="Picture 762">
          <a:extLst>
            <a:ext uri="{FF2B5EF4-FFF2-40B4-BE49-F238E27FC236}">
              <a16:creationId xmlns:a16="http://schemas.microsoft.com/office/drawing/2014/main" id="{B7CDADEA-062C-4BD9-B948-A030750D3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764" name="Picture 763">
          <a:extLst>
            <a:ext uri="{FF2B5EF4-FFF2-40B4-BE49-F238E27FC236}">
              <a16:creationId xmlns:a16="http://schemas.microsoft.com/office/drawing/2014/main" id="{9E629113-A05D-420B-973A-163FAB7F9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765" name="Picture 764">
          <a:extLst>
            <a:ext uri="{FF2B5EF4-FFF2-40B4-BE49-F238E27FC236}">
              <a16:creationId xmlns:a16="http://schemas.microsoft.com/office/drawing/2014/main" id="{1B3AF101-3FF7-4D70-9762-0298C6B43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766" name="Picture 765">
          <a:extLst>
            <a:ext uri="{FF2B5EF4-FFF2-40B4-BE49-F238E27FC236}">
              <a16:creationId xmlns:a16="http://schemas.microsoft.com/office/drawing/2014/main" id="{34531970-6B37-436C-A5AD-DFAF1AEE5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67" name="Picture 18">
          <a:extLst>
            <a:ext uri="{FF2B5EF4-FFF2-40B4-BE49-F238E27FC236}">
              <a16:creationId xmlns:a16="http://schemas.microsoft.com/office/drawing/2014/main" id="{88EF0A68-C76D-4202-92C9-3CE2F5D91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768" name="Picture 1">
          <a:extLst>
            <a:ext uri="{FF2B5EF4-FFF2-40B4-BE49-F238E27FC236}">
              <a16:creationId xmlns:a16="http://schemas.microsoft.com/office/drawing/2014/main" id="{28394DC9-ED9D-46F2-8850-AB335B679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69" name="Picture 2">
          <a:extLst>
            <a:ext uri="{FF2B5EF4-FFF2-40B4-BE49-F238E27FC236}">
              <a16:creationId xmlns:a16="http://schemas.microsoft.com/office/drawing/2014/main" id="{F3E92B06-60B7-4544-A6D8-085ADB4DB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770" name="Picture 3">
          <a:extLst>
            <a:ext uri="{FF2B5EF4-FFF2-40B4-BE49-F238E27FC236}">
              <a16:creationId xmlns:a16="http://schemas.microsoft.com/office/drawing/2014/main" id="{2B4D7EC1-C7D2-4395-9D75-B02E132C3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771" name="Picture 4">
          <a:extLst>
            <a:ext uri="{FF2B5EF4-FFF2-40B4-BE49-F238E27FC236}">
              <a16:creationId xmlns:a16="http://schemas.microsoft.com/office/drawing/2014/main" id="{E02D3C2D-E22F-44BE-AA50-A0B0B91C5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772" name="Picture 5">
          <a:extLst>
            <a:ext uri="{FF2B5EF4-FFF2-40B4-BE49-F238E27FC236}">
              <a16:creationId xmlns:a16="http://schemas.microsoft.com/office/drawing/2014/main" id="{ED473AA3-3A23-4061-8AB5-9790D8788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73" name="Picture 6">
          <a:extLst>
            <a:ext uri="{FF2B5EF4-FFF2-40B4-BE49-F238E27FC236}">
              <a16:creationId xmlns:a16="http://schemas.microsoft.com/office/drawing/2014/main" id="{C7D9FF81-5019-459C-A798-D4A63B23A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774" name="Picture 7">
          <a:extLst>
            <a:ext uri="{FF2B5EF4-FFF2-40B4-BE49-F238E27FC236}">
              <a16:creationId xmlns:a16="http://schemas.microsoft.com/office/drawing/2014/main" id="{09F49A5C-5D00-430C-9626-7FFB2C88D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775" name="Picture 8">
          <a:extLst>
            <a:ext uri="{FF2B5EF4-FFF2-40B4-BE49-F238E27FC236}">
              <a16:creationId xmlns:a16="http://schemas.microsoft.com/office/drawing/2014/main" id="{3D01053A-E4AD-4278-A081-B2F89DBFA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76" name="Picture 18">
          <a:extLst>
            <a:ext uri="{FF2B5EF4-FFF2-40B4-BE49-F238E27FC236}">
              <a16:creationId xmlns:a16="http://schemas.microsoft.com/office/drawing/2014/main" id="{19E6F8BE-2578-425B-AE77-87D69C7B3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777" name="Picture 10">
          <a:extLst>
            <a:ext uri="{FF2B5EF4-FFF2-40B4-BE49-F238E27FC236}">
              <a16:creationId xmlns:a16="http://schemas.microsoft.com/office/drawing/2014/main" id="{B5C7DDAC-791D-4507-BF5F-2C81031F8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78" name="Picture 11">
          <a:extLst>
            <a:ext uri="{FF2B5EF4-FFF2-40B4-BE49-F238E27FC236}">
              <a16:creationId xmlns:a16="http://schemas.microsoft.com/office/drawing/2014/main" id="{6DB29793-9524-4433-AF48-379E288CE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779" name="Picture 12">
          <a:extLst>
            <a:ext uri="{FF2B5EF4-FFF2-40B4-BE49-F238E27FC236}">
              <a16:creationId xmlns:a16="http://schemas.microsoft.com/office/drawing/2014/main" id="{D424BFB2-0E05-4BB5-881D-352322910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780" name="Picture 13">
          <a:extLst>
            <a:ext uri="{FF2B5EF4-FFF2-40B4-BE49-F238E27FC236}">
              <a16:creationId xmlns:a16="http://schemas.microsoft.com/office/drawing/2014/main" id="{F544C4F1-D1A3-4B9C-BB55-7A33AACDE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781" name="Picture 14">
          <a:extLst>
            <a:ext uri="{FF2B5EF4-FFF2-40B4-BE49-F238E27FC236}">
              <a16:creationId xmlns:a16="http://schemas.microsoft.com/office/drawing/2014/main" id="{E0EE6B8D-9B27-481E-9138-FD887AB2E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82" name="Picture 15">
          <a:extLst>
            <a:ext uri="{FF2B5EF4-FFF2-40B4-BE49-F238E27FC236}">
              <a16:creationId xmlns:a16="http://schemas.microsoft.com/office/drawing/2014/main" id="{B576019C-0667-4753-BBD5-EF4BAA28A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783" name="Picture 16">
          <a:extLst>
            <a:ext uri="{FF2B5EF4-FFF2-40B4-BE49-F238E27FC236}">
              <a16:creationId xmlns:a16="http://schemas.microsoft.com/office/drawing/2014/main" id="{C6128109-0708-423F-A963-7C9D344B3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784" name="Picture 17">
          <a:extLst>
            <a:ext uri="{FF2B5EF4-FFF2-40B4-BE49-F238E27FC236}">
              <a16:creationId xmlns:a16="http://schemas.microsoft.com/office/drawing/2014/main" id="{59000357-F26A-4DC1-9086-35898A969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785" name="Picture 19">
          <a:extLst>
            <a:ext uri="{FF2B5EF4-FFF2-40B4-BE49-F238E27FC236}">
              <a16:creationId xmlns:a16="http://schemas.microsoft.com/office/drawing/2014/main" id="{956A589F-8866-4019-AC75-4779FEA79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86" name="Picture 20">
          <a:extLst>
            <a:ext uri="{FF2B5EF4-FFF2-40B4-BE49-F238E27FC236}">
              <a16:creationId xmlns:a16="http://schemas.microsoft.com/office/drawing/2014/main" id="{5524501B-809F-4879-BC10-19835E548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787" name="Picture 21">
          <a:extLst>
            <a:ext uri="{FF2B5EF4-FFF2-40B4-BE49-F238E27FC236}">
              <a16:creationId xmlns:a16="http://schemas.microsoft.com/office/drawing/2014/main" id="{7FC4D699-A418-4D19-A077-A2C9E87E1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788" name="Picture 22">
          <a:extLst>
            <a:ext uri="{FF2B5EF4-FFF2-40B4-BE49-F238E27FC236}">
              <a16:creationId xmlns:a16="http://schemas.microsoft.com/office/drawing/2014/main" id="{441D2A8A-DBCE-46A7-AB38-8AB3F36BF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789" name="Picture 23">
          <a:extLst>
            <a:ext uri="{FF2B5EF4-FFF2-40B4-BE49-F238E27FC236}">
              <a16:creationId xmlns:a16="http://schemas.microsoft.com/office/drawing/2014/main" id="{CABC610A-53C8-4A55-84E0-04513AB9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90" name="Picture 24">
          <a:extLst>
            <a:ext uri="{FF2B5EF4-FFF2-40B4-BE49-F238E27FC236}">
              <a16:creationId xmlns:a16="http://schemas.microsoft.com/office/drawing/2014/main" id="{10A19B99-F234-4273-8D61-FDC38F004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791" name="Picture 25">
          <a:extLst>
            <a:ext uri="{FF2B5EF4-FFF2-40B4-BE49-F238E27FC236}">
              <a16:creationId xmlns:a16="http://schemas.microsoft.com/office/drawing/2014/main" id="{6A1FB60C-E514-4053-BF65-E4A46875B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792" name="Picture 26">
          <a:extLst>
            <a:ext uri="{FF2B5EF4-FFF2-40B4-BE49-F238E27FC236}">
              <a16:creationId xmlns:a16="http://schemas.microsoft.com/office/drawing/2014/main" id="{26F676F7-9CB7-4AEB-AEA0-185088BC2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793" name="Picture 28">
          <a:extLst>
            <a:ext uri="{FF2B5EF4-FFF2-40B4-BE49-F238E27FC236}">
              <a16:creationId xmlns:a16="http://schemas.microsoft.com/office/drawing/2014/main" id="{5D0B7304-F1F3-47DB-A55D-43ECDF7DD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794" name="Picture 29">
          <a:extLst>
            <a:ext uri="{FF2B5EF4-FFF2-40B4-BE49-F238E27FC236}">
              <a16:creationId xmlns:a16="http://schemas.microsoft.com/office/drawing/2014/main" id="{519759A3-04E2-43A0-9F62-96DE71784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795" name="Picture 30">
          <a:extLst>
            <a:ext uri="{FF2B5EF4-FFF2-40B4-BE49-F238E27FC236}">
              <a16:creationId xmlns:a16="http://schemas.microsoft.com/office/drawing/2014/main" id="{43D1F120-EFDA-4B0E-9ADE-03DDDDC9B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796" name="Picture 31">
          <a:extLst>
            <a:ext uri="{FF2B5EF4-FFF2-40B4-BE49-F238E27FC236}">
              <a16:creationId xmlns:a16="http://schemas.microsoft.com/office/drawing/2014/main" id="{1D5D8A1B-E581-4C8F-939C-C6CB02B53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797" name="Picture 32">
          <a:extLst>
            <a:ext uri="{FF2B5EF4-FFF2-40B4-BE49-F238E27FC236}">
              <a16:creationId xmlns:a16="http://schemas.microsoft.com/office/drawing/2014/main" id="{7D416DF5-5941-46DF-A44D-8C0446CE5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798" name="Picture 33">
          <a:extLst>
            <a:ext uri="{FF2B5EF4-FFF2-40B4-BE49-F238E27FC236}">
              <a16:creationId xmlns:a16="http://schemas.microsoft.com/office/drawing/2014/main" id="{270DB4DA-BE61-40DE-B3F1-ACE2EDFD6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799" name="Picture 34">
          <a:extLst>
            <a:ext uri="{FF2B5EF4-FFF2-40B4-BE49-F238E27FC236}">
              <a16:creationId xmlns:a16="http://schemas.microsoft.com/office/drawing/2014/main" id="{B1B27909-7994-4311-9C5E-0B776D247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00" name="Picture 35">
          <a:extLst>
            <a:ext uri="{FF2B5EF4-FFF2-40B4-BE49-F238E27FC236}">
              <a16:creationId xmlns:a16="http://schemas.microsoft.com/office/drawing/2014/main" id="{B5C47611-94DF-4B16-9B12-E1D1700E1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01" name="Picture 37">
          <a:extLst>
            <a:ext uri="{FF2B5EF4-FFF2-40B4-BE49-F238E27FC236}">
              <a16:creationId xmlns:a16="http://schemas.microsoft.com/office/drawing/2014/main" id="{DBBB9ECC-2B01-4D9C-98F8-304F30D9A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02" name="Picture 38">
          <a:extLst>
            <a:ext uri="{FF2B5EF4-FFF2-40B4-BE49-F238E27FC236}">
              <a16:creationId xmlns:a16="http://schemas.microsoft.com/office/drawing/2014/main" id="{8DCDECE1-6F95-4537-ACFE-29495F227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03" name="Picture 39">
          <a:extLst>
            <a:ext uri="{FF2B5EF4-FFF2-40B4-BE49-F238E27FC236}">
              <a16:creationId xmlns:a16="http://schemas.microsoft.com/office/drawing/2014/main" id="{C78D90C5-48C6-4BB4-B754-DC71CA047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04" name="Picture 40">
          <a:extLst>
            <a:ext uri="{FF2B5EF4-FFF2-40B4-BE49-F238E27FC236}">
              <a16:creationId xmlns:a16="http://schemas.microsoft.com/office/drawing/2014/main" id="{0BF28276-A957-44FE-8CA5-5E69B3CEB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05" name="Picture 41">
          <a:extLst>
            <a:ext uri="{FF2B5EF4-FFF2-40B4-BE49-F238E27FC236}">
              <a16:creationId xmlns:a16="http://schemas.microsoft.com/office/drawing/2014/main" id="{285198F9-F193-4509-93F9-BF0CC2A9D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06" name="Picture 42">
          <a:extLst>
            <a:ext uri="{FF2B5EF4-FFF2-40B4-BE49-F238E27FC236}">
              <a16:creationId xmlns:a16="http://schemas.microsoft.com/office/drawing/2014/main" id="{4A37187B-51D8-41DD-A016-98583046A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07" name="Picture 43">
          <a:extLst>
            <a:ext uri="{FF2B5EF4-FFF2-40B4-BE49-F238E27FC236}">
              <a16:creationId xmlns:a16="http://schemas.microsoft.com/office/drawing/2014/main" id="{0B88C22B-7BCA-48C1-B7A5-96E4D203E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08" name="Picture 44">
          <a:extLst>
            <a:ext uri="{FF2B5EF4-FFF2-40B4-BE49-F238E27FC236}">
              <a16:creationId xmlns:a16="http://schemas.microsoft.com/office/drawing/2014/main" id="{7CC0B1EA-11C9-44A2-8FE2-508F5DCF9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09" name="Picture 45">
          <a:extLst>
            <a:ext uri="{FF2B5EF4-FFF2-40B4-BE49-F238E27FC236}">
              <a16:creationId xmlns:a16="http://schemas.microsoft.com/office/drawing/2014/main" id="{B1EA118B-A6BE-4ACE-BDEF-973C177E8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10" name="Picture 46">
          <a:extLst>
            <a:ext uri="{FF2B5EF4-FFF2-40B4-BE49-F238E27FC236}">
              <a16:creationId xmlns:a16="http://schemas.microsoft.com/office/drawing/2014/main" id="{475587D0-A0EA-4B38-B9A2-B5D133F2C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11" name="Picture 47">
          <a:extLst>
            <a:ext uri="{FF2B5EF4-FFF2-40B4-BE49-F238E27FC236}">
              <a16:creationId xmlns:a16="http://schemas.microsoft.com/office/drawing/2014/main" id="{68B3C093-1C9C-4655-A910-5F4080A36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12" name="Picture 48">
          <a:extLst>
            <a:ext uri="{FF2B5EF4-FFF2-40B4-BE49-F238E27FC236}">
              <a16:creationId xmlns:a16="http://schemas.microsoft.com/office/drawing/2014/main" id="{DC9438AA-C70E-4C42-A83A-3FC147C8E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13" name="Picture 49">
          <a:extLst>
            <a:ext uri="{FF2B5EF4-FFF2-40B4-BE49-F238E27FC236}">
              <a16:creationId xmlns:a16="http://schemas.microsoft.com/office/drawing/2014/main" id="{E8C6C59B-2B2A-4169-9F20-B36A7C413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14" name="Picture 50">
          <a:extLst>
            <a:ext uri="{FF2B5EF4-FFF2-40B4-BE49-F238E27FC236}">
              <a16:creationId xmlns:a16="http://schemas.microsoft.com/office/drawing/2014/main" id="{964AE1A8-4CD9-4122-A7FA-8013A3C15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15" name="Picture 51">
          <a:extLst>
            <a:ext uri="{FF2B5EF4-FFF2-40B4-BE49-F238E27FC236}">
              <a16:creationId xmlns:a16="http://schemas.microsoft.com/office/drawing/2014/main" id="{B0930CD5-ECF8-4192-B4D2-30F623908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16" name="Picture 52">
          <a:extLst>
            <a:ext uri="{FF2B5EF4-FFF2-40B4-BE49-F238E27FC236}">
              <a16:creationId xmlns:a16="http://schemas.microsoft.com/office/drawing/2014/main" id="{AF841B75-3588-47B2-A890-2C1E7FE60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17" name="Picture 53">
          <a:extLst>
            <a:ext uri="{FF2B5EF4-FFF2-40B4-BE49-F238E27FC236}">
              <a16:creationId xmlns:a16="http://schemas.microsoft.com/office/drawing/2014/main" id="{6B46894F-BA7A-4E87-9096-F120EA796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18" name="Picture 54">
          <a:extLst>
            <a:ext uri="{FF2B5EF4-FFF2-40B4-BE49-F238E27FC236}">
              <a16:creationId xmlns:a16="http://schemas.microsoft.com/office/drawing/2014/main" id="{4FCC61A0-3DE2-46E3-84F1-B44D01754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19" name="Picture 55">
          <a:extLst>
            <a:ext uri="{FF2B5EF4-FFF2-40B4-BE49-F238E27FC236}">
              <a16:creationId xmlns:a16="http://schemas.microsoft.com/office/drawing/2014/main" id="{F77DA42A-5B74-4EA2-A70D-E9E59DC09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20" name="Picture 56">
          <a:extLst>
            <a:ext uri="{FF2B5EF4-FFF2-40B4-BE49-F238E27FC236}">
              <a16:creationId xmlns:a16="http://schemas.microsoft.com/office/drawing/2014/main" id="{C617632E-1717-4E24-8E79-C538641B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21" name="Picture 57">
          <a:extLst>
            <a:ext uri="{FF2B5EF4-FFF2-40B4-BE49-F238E27FC236}">
              <a16:creationId xmlns:a16="http://schemas.microsoft.com/office/drawing/2014/main" id="{7D620385-724F-44D3-B4D3-09E318A11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22" name="Picture 58">
          <a:extLst>
            <a:ext uri="{FF2B5EF4-FFF2-40B4-BE49-F238E27FC236}">
              <a16:creationId xmlns:a16="http://schemas.microsoft.com/office/drawing/2014/main" id="{C5C1C309-F451-413B-A57B-3C8183641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23" name="Picture 59">
          <a:extLst>
            <a:ext uri="{FF2B5EF4-FFF2-40B4-BE49-F238E27FC236}">
              <a16:creationId xmlns:a16="http://schemas.microsoft.com/office/drawing/2014/main" id="{253B2A3C-1407-44E3-BE0D-E783E1525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24" name="Picture 60">
          <a:extLst>
            <a:ext uri="{FF2B5EF4-FFF2-40B4-BE49-F238E27FC236}">
              <a16:creationId xmlns:a16="http://schemas.microsoft.com/office/drawing/2014/main" id="{49363F47-25F8-428B-8CB5-163DA82DD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25" name="Picture 61">
          <a:extLst>
            <a:ext uri="{FF2B5EF4-FFF2-40B4-BE49-F238E27FC236}">
              <a16:creationId xmlns:a16="http://schemas.microsoft.com/office/drawing/2014/main" id="{CF108D5C-9A2C-46D9-AAC7-9BFAD0FC7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26" name="Picture 62">
          <a:extLst>
            <a:ext uri="{FF2B5EF4-FFF2-40B4-BE49-F238E27FC236}">
              <a16:creationId xmlns:a16="http://schemas.microsoft.com/office/drawing/2014/main" id="{46C85DCC-FC57-44AB-9753-242FE6778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27" name="Picture 63">
          <a:extLst>
            <a:ext uri="{FF2B5EF4-FFF2-40B4-BE49-F238E27FC236}">
              <a16:creationId xmlns:a16="http://schemas.microsoft.com/office/drawing/2014/main" id="{E5BC3258-60B7-45D5-8CE2-E2480D82C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28" name="Picture 72">
          <a:extLst>
            <a:ext uri="{FF2B5EF4-FFF2-40B4-BE49-F238E27FC236}">
              <a16:creationId xmlns:a16="http://schemas.microsoft.com/office/drawing/2014/main" id="{12AFEE59-6EC6-4E34-BEA5-31CCF8C10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29" name="Picture 81">
          <a:extLst>
            <a:ext uri="{FF2B5EF4-FFF2-40B4-BE49-F238E27FC236}">
              <a16:creationId xmlns:a16="http://schemas.microsoft.com/office/drawing/2014/main" id="{8A8B8217-4F0B-4867-A0A6-1909020C9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30" name="Picture 10">
          <a:extLst>
            <a:ext uri="{FF2B5EF4-FFF2-40B4-BE49-F238E27FC236}">
              <a16:creationId xmlns:a16="http://schemas.microsoft.com/office/drawing/2014/main" id="{3B3D76A7-F761-41DE-B146-BEB3B5B62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31" name="Picture 11">
          <a:extLst>
            <a:ext uri="{FF2B5EF4-FFF2-40B4-BE49-F238E27FC236}">
              <a16:creationId xmlns:a16="http://schemas.microsoft.com/office/drawing/2014/main" id="{E7A474A0-2447-41AC-86BB-70FF4ECBE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32" name="Picture 12">
          <a:extLst>
            <a:ext uri="{FF2B5EF4-FFF2-40B4-BE49-F238E27FC236}">
              <a16:creationId xmlns:a16="http://schemas.microsoft.com/office/drawing/2014/main" id="{82A3372E-E305-4DE2-B6DC-99D03064E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33" name="Picture 13">
          <a:extLst>
            <a:ext uri="{FF2B5EF4-FFF2-40B4-BE49-F238E27FC236}">
              <a16:creationId xmlns:a16="http://schemas.microsoft.com/office/drawing/2014/main" id="{2B7374F5-B2E0-4C79-94A1-D5A75F299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34" name="Picture 14">
          <a:extLst>
            <a:ext uri="{FF2B5EF4-FFF2-40B4-BE49-F238E27FC236}">
              <a16:creationId xmlns:a16="http://schemas.microsoft.com/office/drawing/2014/main" id="{4F1A068B-FC50-4718-AC63-EF093BABF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35" name="Picture 15">
          <a:extLst>
            <a:ext uri="{FF2B5EF4-FFF2-40B4-BE49-F238E27FC236}">
              <a16:creationId xmlns:a16="http://schemas.microsoft.com/office/drawing/2014/main" id="{9E21D971-5E13-4D57-A5D6-8497C9050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36" name="Picture 16">
          <a:extLst>
            <a:ext uri="{FF2B5EF4-FFF2-40B4-BE49-F238E27FC236}">
              <a16:creationId xmlns:a16="http://schemas.microsoft.com/office/drawing/2014/main" id="{D9C6ADA1-23F8-4D63-8FA1-E18583377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37" name="Picture 17">
          <a:extLst>
            <a:ext uri="{FF2B5EF4-FFF2-40B4-BE49-F238E27FC236}">
              <a16:creationId xmlns:a16="http://schemas.microsoft.com/office/drawing/2014/main" id="{D4543DD8-3FD4-401A-9BC5-4D630D16D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38" name="Picture 19">
          <a:extLst>
            <a:ext uri="{FF2B5EF4-FFF2-40B4-BE49-F238E27FC236}">
              <a16:creationId xmlns:a16="http://schemas.microsoft.com/office/drawing/2014/main" id="{A23F645D-FEDF-4670-9ADC-3B505E535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39" name="Picture 20">
          <a:extLst>
            <a:ext uri="{FF2B5EF4-FFF2-40B4-BE49-F238E27FC236}">
              <a16:creationId xmlns:a16="http://schemas.microsoft.com/office/drawing/2014/main" id="{223254E3-C597-487D-BC72-234707CDC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40" name="Picture 21">
          <a:extLst>
            <a:ext uri="{FF2B5EF4-FFF2-40B4-BE49-F238E27FC236}">
              <a16:creationId xmlns:a16="http://schemas.microsoft.com/office/drawing/2014/main" id="{3B993320-0C85-4836-9C29-D178B1DF1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41" name="Picture 22">
          <a:extLst>
            <a:ext uri="{FF2B5EF4-FFF2-40B4-BE49-F238E27FC236}">
              <a16:creationId xmlns:a16="http://schemas.microsoft.com/office/drawing/2014/main" id="{D3C170CE-6938-4B55-9E8B-E56B5143D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42" name="Picture 23">
          <a:extLst>
            <a:ext uri="{FF2B5EF4-FFF2-40B4-BE49-F238E27FC236}">
              <a16:creationId xmlns:a16="http://schemas.microsoft.com/office/drawing/2014/main" id="{925B315F-BA6C-4EA5-856B-0D3E287F8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43" name="Picture 24">
          <a:extLst>
            <a:ext uri="{FF2B5EF4-FFF2-40B4-BE49-F238E27FC236}">
              <a16:creationId xmlns:a16="http://schemas.microsoft.com/office/drawing/2014/main" id="{B75CF8A8-B821-4480-93CA-0750000F5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44" name="Picture 25">
          <a:extLst>
            <a:ext uri="{FF2B5EF4-FFF2-40B4-BE49-F238E27FC236}">
              <a16:creationId xmlns:a16="http://schemas.microsoft.com/office/drawing/2014/main" id="{3EDAF4F0-CF63-4D5F-9002-38D74CC11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45" name="Picture 26">
          <a:extLst>
            <a:ext uri="{FF2B5EF4-FFF2-40B4-BE49-F238E27FC236}">
              <a16:creationId xmlns:a16="http://schemas.microsoft.com/office/drawing/2014/main" id="{778202B0-96CE-4108-B6AE-5BB4AF243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46" name="Picture 28">
          <a:extLst>
            <a:ext uri="{FF2B5EF4-FFF2-40B4-BE49-F238E27FC236}">
              <a16:creationId xmlns:a16="http://schemas.microsoft.com/office/drawing/2014/main" id="{CC37A0AB-8CC6-44B1-AFAE-116AC230B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47" name="Picture 29">
          <a:extLst>
            <a:ext uri="{FF2B5EF4-FFF2-40B4-BE49-F238E27FC236}">
              <a16:creationId xmlns:a16="http://schemas.microsoft.com/office/drawing/2014/main" id="{241FC186-3C1F-469A-94D5-139BC8F78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48" name="Picture 30">
          <a:extLst>
            <a:ext uri="{FF2B5EF4-FFF2-40B4-BE49-F238E27FC236}">
              <a16:creationId xmlns:a16="http://schemas.microsoft.com/office/drawing/2014/main" id="{838BA0C7-E07F-40E9-A5FD-14A11C3D4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49" name="Picture 31">
          <a:extLst>
            <a:ext uri="{FF2B5EF4-FFF2-40B4-BE49-F238E27FC236}">
              <a16:creationId xmlns:a16="http://schemas.microsoft.com/office/drawing/2014/main" id="{31CC25CF-A8A9-4738-9153-E9FA1BA2E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50" name="Picture 32">
          <a:extLst>
            <a:ext uri="{FF2B5EF4-FFF2-40B4-BE49-F238E27FC236}">
              <a16:creationId xmlns:a16="http://schemas.microsoft.com/office/drawing/2014/main" id="{FF2A2290-1FF2-4F00-86C4-CF62F2EC9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51" name="Picture 33">
          <a:extLst>
            <a:ext uri="{FF2B5EF4-FFF2-40B4-BE49-F238E27FC236}">
              <a16:creationId xmlns:a16="http://schemas.microsoft.com/office/drawing/2014/main" id="{09B15B3F-B673-4E3E-9FEE-E5DCA77F4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52" name="Picture 34">
          <a:extLst>
            <a:ext uri="{FF2B5EF4-FFF2-40B4-BE49-F238E27FC236}">
              <a16:creationId xmlns:a16="http://schemas.microsoft.com/office/drawing/2014/main" id="{773A25BD-DD88-42CC-9059-50D104D2E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53" name="Picture 35">
          <a:extLst>
            <a:ext uri="{FF2B5EF4-FFF2-40B4-BE49-F238E27FC236}">
              <a16:creationId xmlns:a16="http://schemas.microsoft.com/office/drawing/2014/main" id="{50BA22D5-7ED3-4216-9517-B05C03027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54" name="Picture 37">
          <a:extLst>
            <a:ext uri="{FF2B5EF4-FFF2-40B4-BE49-F238E27FC236}">
              <a16:creationId xmlns:a16="http://schemas.microsoft.com/office/drawing/2014/main" id="{0F0B6A8F-03A3-47E4-B573-F5531C89A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55" name="Picture 38">
          <a:extLst>
            <a:ext uri="{FF2B5EF4-FFF2-40B4-BE49-F238E27FC236}">
              <a16:creationId xmlns:a16="http://schemas.microsoft.com/office/drawing/2014/main" id="{1C6AE628-ADF6-4D3D-9444-B0ED3F4CA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56" name="Picture 39">
          <a:extLst>
            <a:ext uri="{FF2B5EF4-FFF2-40B4-BE49-F238E27FC236}">
              <a16:creationId xmlns:a16="http://schemas.microsoft.com/office/drawing/2014/main" id="{2998124D-2C3D-495A-A6E9-E71367B8F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57" name="Picture 40">
          <a:extLst>
            <a:ext uri="{FF2B5EF4-FFF2-40B4-BE49-F238E27FC236}">
              <a16:creationId xmlns:a16="http://schemas.microsoft.com/office/drawing/2014/main" id="{5EA3DC39-6D46-42D1-ACC1-B5EE45413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58" name="Picture 41">
          <a:extLst>
            <a:ext uri="{FF2B5EF4-FFF2-40B4-BE49-F238E27FC236}">
              <a16:creationId xmlns:a16="http://schemas.microsoft.com/office/drawing/2014/main" id="{CA01C6F9-5F97-4EF8-950C-BBA8BF1D6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59" name="Picture 42">
          <a:extLst>
            <a:ext uri="{FF2B5EF4-FFF2-40B4-BE49-F238E27FC236}">
              <a16:creationId xmlns:a16="http://schemas.microsoft.com/office/drawing/2014/main" id="{8FD25A2A-5843-4502-9BA0-A3A87EEE7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60" name="Picture 43">
          <a:extLst>
            <a:ext uri="{FF2B5EF4-FFF2-40B4-BE49-F238E27FC236}">
              <a16:creationId xmlns:a16="http://schemas.microsoft.com/office/drawing/2014/main" id="{9416F7E9-F3C8-4024-B0D1-21BB0D04A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61" name="Picture 44">
          <a:extLst>
            <a:ext uri="{FF2B5EF4-FFF2-40B4-BE49-F238E27FC236}">
              <a16:creationId xmlns:a16="http://schemas.microsoft.com/office/drawing/2014/main" id="{3E245548-B4C2-4BC4-94D4-424B1C203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62" name="Picture 45">
          <a:extLst>
            <a:ext uri="{FF2B5EF4-FFF2-40B4-BE49-F238E27FC236}">
              <a16:creationId xmlns:a16="http://schemas.microsoft.com/office/drawing/2014/main" id="{C24FB738-A923-4A17-A659-0B91F00B1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63" name="Picture 46">
          <a:extLst>
            <a:ext uri="{FF2B5EF4-FFF2-40B4-BE49-F238E27FC236}">
              <a16:creationId xmlns:a16="http://schemas.microsoft.com/office/drawing/2014/main" id="{25E1BA8E-25AB-47A7-8634-D65D16B97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64" name="Picture 47">
          <a:extLst>
            <a:ext uri="{FF2B5EF4-FFF2-40B4-BE49-F238E27FC236}">
              <a16:creationId xmlns:a16="http://schemas.microsoft.com/office/drawing/2014/main" id="{53FDEF73-C725-4384-94BE-8E5E12401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65" name="Picture 48">
          <a:extLst>
            <a:ext uri="{FF2B5EF4-FFF2-40B4-BE49-F238E27FC236}">
              <a16:creationId xmlns:a16="http://schemas.microsoft.com/office/drawing/2014/main" id="{58CE3B1C-9150-4388-ABFF-B4D2B76C5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66" name="Picture 49">
          <a:extLst>
            <a:ext uri="{FF2B5EF4-FFF2-40B4-BE49-F238E27FC236}">
              <a16:creationId xmlns:a16="http://schemas.microsoft.com/office/drawing/2014/main" id="{A105CCE4-B869-4162-88D0-ECB59EB09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67" name="Picture 50">
          <a:extLst>
            <a:ext uri="{FF2B5EF4-FFF2-40B4-BE49-F238E27FC236}">
              <a16:creationId xmlns:a16="http://schemas.microsoft.com/office/drawing/2014/main" id="{7B4CB4EF-12CA-4F1F-BFEC-E3A812135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68" name="Picture 51">
          <a:extLst>
            <a:ext uri="{FF2B5EF4-FFF2-40B4-BE49-F238E27FC236}">
              <a16:creationId xmlns:a16="http://schemas.microsoft.com/office/drawing/2014/main" id="{C1203B82-1294-4155-A615-584932156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69" name="Picture 52">
          <a:extLst>
            <a:ext uri="{FF2B5EF4-FFF2-40B4-BE49-F238E27FC236}">
              <a16:creationId xmlns:a16="http://schemas.microsoft.com/office/drawing/2014/main" id="{6EC2FA67-7CEF-44B2-B7BA-6B4ADF24F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70" name="Picture 53">
          <a:extLst>
            <a:ext uri="{FF2B5EF4-FFF2-40B4-BE49-F238E27FC236}">
              <a16:creationId xmlns:a16="http://schemas.microsoft.com/office/drawing/2014/main" id="{89372444-2A64-4B95-B309-EBE5D9370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71" name="Picture 54">
          <a:extLst>
            <a:ext uri="{FF2B5EF4-FFF2-40B4-BE49-F238E27FC236}">
              <a16:creationId xmlns:a16="http://schemas.microsoft.com/office/drawing/2014/main" id="{5A767363-CCA6-4A8F-B55C-848CF60D4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72" name="Picture 55">
          <a:extLst>
            <a:ext uri="{FF2B5EF4-FFF2-40B4-BE49-F238E27FC236}">
              <a16:creationId xmlns:a16="http://schemas.microsoft.com/office/drawing/2014/main" id="{803FE0E5-5BFD-4D99-BDDB-C76A6510C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73" name="Picture 56">
          <a:extLst>
            <a:ext uri="{FF2B5EF4-FFF2-40B4-BE49-F238E27FC236}">
              <a16:creationId xmlns:a16="http://schemas.microsoft.com/office/drawing/2014/main" id="{904B7D7E-D85D-48BB-BEB0-51B371EFA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74" name="Picture 57">
          <a:extLst>
            <a:ext uri="{FF2B5EF4-FFF2-40B4-BE49-F238E27FC236}">
              <a16:creationId xmlns:a16="http://schemas.microsoft.com/office/drawing/2014/main" id="{7E44C594-D043-45A3-94F3-3FFD84634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75" name="Picture 58">
          <a:extLst>
            <a:ext uri="{FF2B5EF4-FFF2-40B4-BE49-F238E27FC236}">
              <a16:creationId xmlns:a16="http://schemas.microsoft.com/office/drawing/2014/main" id="{D0E3F8DD-D918-43CD-AE12-1E2C816BA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76" name="Picture 59">
          <a:extLst>
            <a:ext uri="{FF2B5EF4-FFF2-40B4-BE49-F238E27FC236}">
              <a16:creationId xmlns:a16="http://schemas.microsoft.com/office/drawing/2014/main" id="{EE6C415A-CC36-4AF7-827A-E3B80F0AD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77" name="Picture 60">
          <a:extLst>
            <a:ext uri="{FF2B5EF4-FFF2-40B4-BE49-F238E27FC236}">
              <a16:creationId xmlns:a16="http://schemas.microsoft.com/office/drawing/2014/main" id="{B7CA98B5-58D3-411A-9BC8-205314879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78" name="Picture 61">
          <a:extLst>
            <a:ext uri="{FF2B5EF4-FFF2-40B4-BE49-F238E27FC236}">
              <a16:creationId xmlns:a16="http://schemas.microsoft.com/office/drawing/2014/main" id="{8EDE2F13-D78D-4637-A90C-814913C81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79" name="Picture 62">
          <a:extLst>
            <a:ext uri="{FF2B5EF4-FFF2-40B4-BE49-F238E27FC236}">
              <a16:creationId xmlns:a16="http://schemas.microsoft.com/office/drawing/2014/main" id="{714CDC6A-AE55-4768-802D-CE86715F2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80" name="Picture 63">
          <a:extLst>
            <a:ext uri="{FF2B5EF4-FFF2-40B4-BE49-F238E27FC236}">
              <a16:creationId xmlns:a16="http://schemas.microsoft.com/office/drawing/2014/main" id="{465B7159-E7ED-4338-8C1C-6C9965264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81" name="Picture 72">
          <a:extLst>
            <a:ext uri="{FF2B5EF4-FFF2-40B4-BE49-F238E27FC236}">
              <a16:creationId xmlns:a16="http://schemas.microsoft.com/office/drawing/2014/main" id="{9799294F-019A-4B10-AFE2-E3EFE6258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82" name="Picture 73">
          <a:extLst>
            <a:ext uri="{FF2B5EF4-FFF2-40B4-BE49-F238E27FC236}">
              <a16:creationId xmlns:a16="http://schemas.microsoft.com/office/drawing/2014/main" id="{2F41E802-51C5-4D8B-BAB7-400E1F3F5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83" name="Picture 74">
          <a:extLst>
            <a:ext uri="{FF2B5EF4-FFF2-40B4-BE49-F238E27FC236}">
              <a16:creationId xmlns:a16="http://schemas.microsoft.com/office/drawing/2014/main" id="{D55DEF7D-F117-47B5-8B82-093A17D74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84" name="Picture 75">
          <a:extLst>
            <a:ext uri="{FF2B5EF4-FFF2-40B4-BE49-F238E27FC236}">
              <a16:creationId xmlns:a16="http://schemas.microsoft.com/office/drawing/2014/main" id="{9676FA0D-BA20-4EBD-BC7C-5465FA7AE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85" name="Picture 76">
          <a:extLst>
            <a:ext uri="{FF2B5EF4-FFF2-40B4-BE49-F238E27FC236}">
              <a16:creationId xmlns:a16="http://schemas.microsoft.com/office/drawing/2014/main" id="{53F2AFB2-7867-4287-B168-8A983E58A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86" name="Picture 77">
          <a:extLst>
            <a:ext uri="{FF2B5EF4-FFF2-40B4-BE49-F238E27FC236}">
              <a16:creationId xmlns:a16="http://schemas.microsoft.com/office/drawing/2014/main" id="{5C2D3131-872A-4E9B-A7C8-F3370FAB5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87" name="Picture 78">
          <a:extLst>
            <a:ext uri="{FF2B5EF4-FFF2-40B4-BE49-F238E27FC236}">
              <a16:creationId xmlns:a16="http://schemas.microsoft.com/office/drawing/2014/main" id="{7E57AB7D-B712-4BF5-A38D-0F7A31F6D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88" name="Picture 79">
          <a:extLst>
            <a:ext uri="{FF2B5EF4-FFF2-40B4-BE49-F238E27FC236}">
              <a16:creationId xmlns:a16="http://schemas.microsoft.com/office/drawing/2014/main" id="{2264DE4D-A816-463D-B9F1-A68347761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89" name="Picture 80">
          <a:extLst>
            <a:ext uri="{FF2B5EF4-FFF2-40B4-BE49-F238E27FC236}">
              <a16:creationId xmlns:a16="http://schemas.microsoft.com/office/drawing/2014/main" id="{33A5B9B2-BA1F-4DED-AEBB-A3F4C738F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90" name="Picture 81">
          <a:extLst>
            <a:ext uri="{FF2B5EF4-FFF2-40B4-BE49-F238E27FC236}">
              <a16:creationId xmlns:a16="http://schemas.microsoft.com/office/drawing/2014/main" id="{ADACFA0A-47B2-4047-91E5-871F35492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891" name="Picture 82">
          <a:extLst>
            <a:ext uri="{FF2B5EF4-FFF2-40B4-BE49-F238E27FC236}">
              <a16:creationId xmlns:a16="http://schemas.microsoft.com/office/drawing/2014/main" id="{D8226B6E-F23D-4811-853E-1631AC17C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892" name="Picture 83">
          <a:extLst>
            <a:ext uri="{FF2B5EF4-FFF2-40B4-BE49-F238E27FC236}">
              <a16:creationId xmlns:a16="http://schemas.microsoft.com/office/drawing/2014/main" id="{56ACEFFD-EEA4-499F-B6A3-9581F13D8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893" name="Picture 84">
          <a:extLst>
            <a:ext uri="{FF2B5EF4-FFF2-40B4-BE49-F238E27FC236}">
              <a16:creationId xmlns:a16="http://schemas.microsoft.com/office/drawing/2014/main" id="{40536FD5-1E18-465F-97F2-4AE456E1B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894" name="Picture 85">
          <a:extLst>
            <a:ext uri="{FF2B5EF4-FFF2-40B4-BE49-F238E27FC236}">
              <a16:creationId xmlns:a16="http://schemas.microsoft.com/office/drawing/2014/main" id="{B36734D5-9D11-4E4E-B5B3-464F5DA3B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895" name="Picture 86">
          <a:extLst>
            <a:ext uri="{FF2B5EF4-FFF2-40B4-BE49-F238E27FC236}">
              <a16:creationId xmlns:a16="http://schemas.microsoft.com/office/drawing/2014/main" id="{44B88B5C-7311-4AED-A702-F9D5F91B8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96" name="Picture 87">
          <a:extLst>
            <a:ext uri="{FF2B5EF4-FFF2-40B4-BE49-F238E27FC236}">
              <a16:creationId xmlns:a16="http://schemas.microsoft.com/office/drawing/2014/main" id="{C869A1FD-913B-4F80-AF56-A8AE61D6A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897" name="Picture 88">
          <a:extLst>
            <a:ext uri="{FF2B5EF4-FFF2-40B4-BE49-F238E27FC236}">
              <a16:creationId xmlns:a16="http://schemas.microsoft.com/office/drawing/2014/main" id="{E894AAFC-6422-4B7F-A221-9CAD80BCA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898" name="Picture 89">
          <a:extLst>
            <a:ext uri="{FF2B5EF4-FFF2-40B4-BE49-F238E27FC236}">
              <a16:creationId xmlns:a16="http://schemas.microsoft.com/office/drawing/2014/main" id="{90679231-55C3-47AC-8CC6-22FF6EE71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899" name="Picture 90">
          <a:extLst>
            <a:ext uri="{FF2B5EF4-FFF2-40B4-BE49-F238E27FC236}">
              <a16:creationId xmlns:a16="http://schemas.microsoft.com/office/drawing/2014/main" id="{DA941B44-33D0-4C22-A156-70688B0CE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900" name="Picture 91">
          <a:extLst>
            <a:ext uri="{FF2B5EF4-FFF2-40B4-BE49-F238E27FC236}">
              <a16:creationId xmlns:a16="http://schemas.microsoft.com/office/drawing/2014/main" id="{C75803BF-FD80-4A00-90C5-33771A074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901" name="Picture 92">
          <a:extLst>
            <a:ext uri="{FF2B5EF4-FFF2-40B4-BE49-F238E27FC236}">
              <a16:creationId xmlns:a16="http://schemas.microsoft.com/office/drawing/2014/main" id="{9E32A2AA-1AC2-49AD-AA4C-6098A3592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902" name="Picture 93">
          <a:extLst>
            <a:ext uri="{FF2B5EF4-FFF2-40B4-BE49-F238E27FC236}">
              <a16:creationId xmlns:a16="http://schemas.microsoft.com/office/drawing/2014/main" id="{F36EB7E7-70E4-4821-9F42-A23AB350D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903" name="Picture 94">
          <a:extLst>
            <a:ext uri="{FF2B5EF4-FFF2-40B4-BE49-F238E27FC236}">
              <a16:creationId xmlns:a16="http://schemas.microsoft.com/office/drawing/2014/main" id="{7DA6EFD0-6977-47DA-867C-0E45E186D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904" name="Picture 95">
          <a:extLst>
            <a:ext uri="{FF2B5EF4-FFF2-40B4-BE49-F238E27FC236}">
              <a16:creationId xmlns:a16="http://schemas.microsoft.com/office/drawing/2014/main" id="{38705F85-0D25-4D70-87DF-084283943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05" name="Picture 96">
          <a:extLst>
            <a:ext uri="{FF2B5EF4-FFF2-40B4-BE49-F238E27FC236}">
              <a16:creationId xmlns:a16="http://schemas.microsoft.com/office/drawing/2014/main" id="{2115D344-F370-44C1-B408-4A1F5EC7A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906" name="Picture 97">
          <a:extLst>
            <a:ext uri="{FF2B5EF4-FFF2-40B4-BE49-F238E27FC236}">
              <a16:creationId xmlns:a16="http://schemas.microsoft.com/office/drawing/2014/main" id="{228B10B5-66FC-4BF8-840F-16DA6EC67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907" name="Picture 98">
          <a:extLst>
            <a:ext uri="{FF2B5EF4-FFF2-40B4-BE49-F238E27FC236}">
              <a16:creationId xmlns:a16="http://schemas.microsoft.com/office/drawing/2014/main" id="{15655DB5-672D-470F-9F0D-633F49B19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08" name="Picture 99">
          <a:extLst>
            <a:ext uri="{FF2B5EF4-FFF2-40B4-BE49-F238E27FC236}">
              <a16:creationId xmlns:a16="http://schemas.microsoft.com/office/drawing/2014/main" id="{199218E6-B7AF-4C7D-B4FC-2216EEFB0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909" name="Picture 100">
          <a:extLst>
            <a:ext uri="{FF2B5EF4-FFF2-40B4-BE49-F238E27FC236}">
              <a16:creationId xmlns:a16="http://schemas.microsoft.com/office/drawing/2014/main" id="{ED0C5820-599B-448F-9754-0B3EC4AB8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910" name="Picture 101">
          <a:extLst>
            <a:ext uri="{FF2B5EF4-FFF2-40B4-BE49-F238E27FC236}">
              <a16:creationId xmlns:a16="http://schemas.microsoft.com/office/drawing/2014/main" id="{94C20D18-FD24-46F9-AB2B-3120BCD4C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911" name="Picture 102">
          <a:extLst>
            <a:ext uri="{FF2B5EF4-FFF2-40B4-BE49-F238E27FC236}">
              <a16:creationId xmlns:a16="http://schemas.microsoft.com/office/drawing/2014/main" id="{D7129103-8F01-49C5-AD98-25E283A56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912" name="Picture 103">
          <a:extLst>
            <a:ext uri="{FF2B5EF4-FFF2-40B4-BE49-F238E27FC236}">
              <a16:creationId xmlns:a16="http://schemas.microsoft.com/office/drawing/2014/main" id="{C9421713-1F14-409B-A93F-E13C30FEA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913" name="Picture 104">
          <a:extLst>
            <a:ext uri="{FF2B5EF4-FFF2-40B4-BE49-F238E27FC236}">
              <a16:creationId xmlns:a16="http://schemas.microsoft.com/office/drawing/2014/main" id="{346E949E-902B-4E79-AB9A-79B88C846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14" name="Picture 105">
          <a:extLst>
            <a:ext uri="{FF2B5EF4-FFF2-40B4-BE49-F238E27FC236}">
              <a16:creationId xmlns:a16="http://schemas.microsoft.com/office/drawing/2014/main" id="{8109FEE9-4239-4068-9EB7-8BF69FB18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915" name="Picture 106">
          <a:extLst>
            <a:ext uri="{FF2B5EF4-FFF2-40B4-BE49-F238E27FC236}">
              <a16:creationId xmlns:a16="http://schemas.microsoft.com/office/drawing/2014/main" id="{4AEF8EA2-81A6-4890-9996-D630965A3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916" name="Picture 107">
          <a:extLst>
            <a:ext uri="{FF2B5EF4-FFF2-40B4-BE49-F238E27FC236}">
              <a16:creationId xmlns:a16="http://schemas.microsoft.com/office/drawing/2014/main" id="{22AA6192-43F5-4DB0-BD22-65E3EF3C0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17" name="Picture 108">
          <a:extLst>
            <a:ext uri="{FF2B5EF4-FFF2-40B4-BE49-F238E27FC236}">
              <a16:creationId xmlns:a16="http://schemas.microsoft.com/office/drawing/2014/main" id="{4BC63773-6BF4-4939-B2BC-1ED8F0D00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918" name="Picture 109">
          <a:extLst>
            <a:ext uri="{FF2B5EF4-FFF2-40B4-BE49-F238E27FC236}">
              <a16:creationId xmlns:a16="http://schemas.microsoft.com/office/drawing/2014/main" id="{C5A87D5D-0C1B-49D4-B0E8-93B79EFAF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919" name="Picture 110">
          <a:extLst>
            <a:ext uri="{FF2B5EF4-FFF2-40B4-BE49-F238E27FC236}">
              <a16:creationId xmlns:a16="http://schemas.microsoft.com/office/drawing/2014/main" id="{44CC92C9-BD8C-4571-A8C7-311CED271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920" name="Picture 111">
          <a:extLst>
            <a:ext uri="{FF2B5EF4-FFF2-40B4-BE49-F238E27FC236}">
              <a16:creationId xmlns:a16="http://schemas.microsoft.com/office/drawing/2014/main" id="{A760FEDD-230B-408B-93D9-B90BBA6C1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921" name="Picture 112">
          <a:extLst>
            <a:ext uri="{FF2B5EF4-FFF2-40B4-BE49-F238E27FC236}">
              <a16:creationId xmlns:a16="http://schemas.microsoft.com/office/drawing/2014/main" id="{3AB103DC-8EA9-4A45-B7E4-9BD1C472F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922" name="Picture 113">
          <a:extLst>
            <a:ext uri="{FF2B5EF4-FFF2-40B4-BE49-F238E27FC236}">
              <a16:creationId xmlns:a16="http://schemas.microsoft.com/office/drawing/2014/main" id="{57FB438A-6BF7-4E10-AD7B-449CEC7D5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23" name="Picture 114">
          <a:extLst>
            <a:ext uri="{FF2B5EF4-FFF2-40B4-BE49-F238E27FC236}">
              <a16:creationId xmlns:a16="http://schemas.microsoft.com/office/drawing/2014/main" id="{3850C7BA-63AD-4954-8038-C3774A8D9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924" name="Picture 115">
          <a:extLst>
            <a:ext uri="{FF2B5EF4-FFF2-40B4-BE49-F238E27FC236}">
              <a16:creationId xmlns:a16="http://schemas.microsoft.com/office/drawing/2014/main" id="{E714536E-8425-4E7C-9199-D93DDE283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925" name="Picture 116">
          <a:extLst>
            <a:ext uri="{FF2B5EF4-FFF2-40B4-BE49-F238E27FC236}">
              <a16:creationId xmlns:a16="http://schemas.microsoft.com/office/drawing/2014/main" id="{2286DE79-D94F-4E7D-BCBF-70DE1B5DB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26" name="Picture 117">
          <a:extLst>
            <a:ext uri="{FF2B5EF4-FFF2-40B4-BE49-F238E27FC236}">
              <a16:creationId xmlns:a16="http://schemas.microsoft.com/office/drawing/2014/main" id="{07F842F1-4CEE-4D80-87C6-63F8073DD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927" name="Picture 118">
          <a:extLst>
            <a:ext uri="{FF2B5EF4-FFF2-40B4-BE49-F238E27FC236}">
              <a16:creationId xmlns:a16="http://schemas.microsoft.com/office/drawing/2014/main" id="{41E280D7-956C-43D3-955D-738DEAE95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928" name="Picture 119">
          <a:extLst>
            <a:ext uri="{FF2B5EF4-FFF2-40B4-BE49-F238E27FC236}">
              <a16:creationId xmlns:a16="http://schemas.microsoft.com/office/drawing/2014/main" id="{4475EF93-3307-4DF1-9BF1-3BFBC6FC9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929" name="Picture 120">
          <a:extLst>
            <a:ext uri="{FF2B5EF4-FFF2-40B4-BE49-F238E27FC236}">
              <a16:creationId xmlns:a16="http://schemas.microsoft.com/office/drawing/2014/main" id="{22766F3F-115B-4E5C-9BF3-D60B27FD1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930" name="Picture 121">
          <a:extLst>
            <a:ext uri="{FF2B5EF4-FFF2-40B4-BE49-F238E27FC236}">
              <a16:creationId xmlns:a16="http://schemas.microsoft.com/office/drawing/2014/main" id="{633C3A28-D620-431F-92BE-3B75160A0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931" name="Picture 122">
          <a:extLst>
            <a:ext uri="{FF2B5EF4-FFF2-40B4-BE49-F238E27FC236}">
              <a16:creationId xmlns:a16="http://schemas.microsoft.com/office/drawing/2014/main" id="{A0F375B0-1EB0-430E-95C3-D190399AB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32" name="Picture 123">
          <a:extLst>
            <a:ext uri="{FF2B5EF4-FFF2-40B4-BE49-F238E27FC236}">
              <a16:creationId xmlns:a16="http://schemas.microsoft.com/office/drawing/2014/main" id="{BFF1FEA3-BFD3-473E-99EE-E94926F4A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933" name="Picture 124">
          <a:extLst>
            <a:ext uri="{FF2B5EF4-FFF2-40B4-BE49-F238E27FC236}">
              <a16:creationId xmlns:a16="http://schemas.microsoft.com/office/drawing/2014/main" id="{C438411C-A98A-4168-8AF1-BA8133331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934" name="Picture 125">
          <a:extLst>
            <a:ext uri="{FF2B5EF4-FFF2-40B4-BE49-F238E27FC236}">
              <a16:creationId xmlns:a16="http://schemas.microsoft.com/office/drawing/2014/main" id="{65B2F257-ACA4-417C-886F-DF9AE323C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35" name="Picture 126">
          <a:extLst>
            <a:ext uri="{FF2B5EF4-FFF2-40B4-BE49-F238E27FC236}">
              <a16:creationId xmlns:a16="http://schemas.microsoft.com/office/drawing/2014/main" id="{0C38AF5C-D15F-4983-91F6-2A0CCAD1B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936" name="Picture 127">
          <a:extLst>
            <a:ext uri="{FF2B5EF4-FFF2-40B4-BE49-F238E27FC236}">
              <a16:creationId xmlns:a16="http://schemas.microsoft.com/office/drawing/2014/main" id="{8FDB0CA9-000B-4BE6-AE21-6715ABC30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937" name="Picture 128">
          <a:extLst>
            <a:ext uri="{FF2B5EF4-FFF2-40B4-BE49-F238E27FC236}">
              <a16:creationId xmlns:a16="http://schemas.microsoft.com/office/drawing/2014/main" id="{63C57E72-FD21-4F79-8302-BD0958AF2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938" name="Picture 129">
          <a:extLst>
            <a:ext uri="{FF2B5EF4-FFF2-40B4-BE49-F238E27FC236}">
              <a16:creationId xmlns:a16="http://schemas.microsoft.com/office/drawing/2014/main" id="{E1B91CA3-0BFF-49BB-94A9-40FAED3B5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939" name="Picture 130">
          <a:extLst>
            <a:ext uri="{FF2B5EF4-FFF2-40B4-BE49-F238E27FC236}">
              <a16:creationId xmlns:a16="http://schemas.microsoft.com/office/drawing/2014/main" id="{9A42A512-195B-4698-9755-8FA735086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940" name="Picture 131">
          <a:extLst>
            <a:ext uri="{FF2B5EF4-FFF2-40B4-BE49-F238E27FC236}">
              <a16:creationId xmlns:a16="http://schemas.microsoft.com/office/drawing/2014/main" id="{8FC85F8B-1CDA-418E-B17C-22319430A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41" name="Picture 132">
          <a:extLst>
            <a:ext uri="{FF2B5EF4-FFF2-40B4-BE49-F238E27FC236}">
              <a16:creationId xmlns:a16="http://schemas.microsoft.com/office/drawing/2014/main" id="{CE929403-5D42-4D43-95B8-EF8B954ED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942" name="Picture 133">
          <a:extLst>
            <a:ext uri="{FF2B5EF4-FFF2-40B4-BE49-F238E27FC236}">
              <a16:creationId xmlns:a16="http://schemas.microsoft.com/office/drawing/2014/main" id="{14A3F67D-D1B2-42D2-9F0A-6C837CBF8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943" name="Picture 134">
          <a:extLst>
            <a:ext uri="{FF2B5EF4-FFF2-40B4-BE49-F238E27FC236}">
              <a16:creationId xmlns:a16="http://schemas.microsoft.com/office/drawing/2014/main" id="{E2062C8B-1FF0-4874-AB6A-154590267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44" name="Picture 135">
          <a:extLst>
            <a:ext uri="{FF2B5EF4-FFF2-40B4-BE49-F238E27FC236}">
              <a16:creationId xmlns:a16="http://schemas.microsoft.com/office/drawing/2014/main" id="{79B660B2-F9A1-45BF-A161-8A1ADDD8D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945" name="Picture 144">
          <a:extLst>
            <a:ext uri="{FF2B5EF4-FFF2-40B4-BE49-F238E27FC236}">
              <a16:creationId xmlns:a16="http://schemas.microsoft.com/office/drawing/2014/main" id="{14B6E817-6E2E-444D-9729-9D6C2EC93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46" name="Picture 945">
          <a:extLst>
            <a:ext uri="{FF2B5EF4-FFF2-40B4-BE49-F238E27FC236}">
              <a16:creationId xmlns:a16="http://schemas.microsoft.com/office/drawing/2014/main" id="{D5489119-37F6-4013-B25F-DB3E69D7B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47" name="Picture 946">
          <a:extLst>
            <a:ext uri="{FF2B5EF4-FFF2-40B4-BE49-F238E27FC236}">
              <a16:creationId xmlns:a16="http://schemas.microsoft.com/office/drawing/2014/main" id="{52410FC7-FD31-4676-93BE-9E6213CB7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48" name="Picture 947">
          <a:extLst>
            <a:ext uri="{FF2B5EF4-FFF2-40B4-BE49-F238E27FC236}">
              <a16:creationId xmlns:a16="http://schemas.microsoft.com/office/drawing/2014/main" id="{1D84C206-DF33-49C0-A58E-45CD47A26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49" name="Picture 948">
          <a:extLst>
            <a:ext uri="{FF2B5EF4-FFF2-40B4-BE49-F238E27FC236}">
              <a16:creationId xmlns:a16="http://schemas.microsoft.com/office/drawing/2014/main" id="{4AE56645-16EB-4138-8389-AB47C70E0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50" name="Picture 949">
          <a:extLst>
            <a:ext uri="{FF2B5EF4-FFF2-40B4-BE49-F238E27FC236}">
              <a16:creationId xmlns:a16="http://schemas.microsoft.com/office/drawing/2014/main" id="{56664DA6-E07B-4A34-8E19-E5C527348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51" name="Picture 950">
          <a:extLst>
            <a:ext uri="{FF2B5EF4-FFF2-40B4-BE49-F238E27FC236}">
              <a16:creationId xmlns:a16="http://schemas.microsoft.com/office/drawing/2014/main" id="{6B0D284B-6353-4FDD-B547-A4E778854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52" name="Picture 951">
          <a:extLst>
            <a:ext uri="{FF2B5EF4-FFF2-40B4-BE49-F238E27FC236}">
              <a16:creationId xmlns:a16="http://schemas.microsoft.com/office/drawing/2014/main" id="{8844A587-08F1-4979-BF4C-CDB9F304D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53" name="Picture 952">
          <a:extLst>
            <a:ext uri="{FF2B5EF4-FFF2-40B4-BE49-F238E27FC236}">
              <a16:creationId xmlns:a16="http://schemas.microsoft.com/office/drawing/2014/main" id="{A97B1B50-4A6E-4803-8CAD-A2239B95D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54" name="Picture 953">
          <a:extLst>
            <a:ext uri="{FF2B5EF4-FFF2-40B4-BE49-F238E27FC236}">
              <a16:creationId xmlns:a16="http://schemas.microsoft.com/office/drawing/2014/main" id="{67091B43-6861-4204-9D8F-6F57F530A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55" name="Picture 954">
          <a:extLst>
            <a:ext uri="{FF2B5EF4-FFF2-40B4-BE49-F238E27FC236}">
              <a16:creationId xmlns:a16="http://schemas.microsoft.com/office/drawing/2014/main" id="{6854BF4E-09C7-4D43-A4DC-DD1F268F9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56" name="Picture 955">
          <a:extLst>
            <a:ext uri="{FF2B5EF4-FFF2-40B4-BE49-F238E27FC236}">
              <a16:creationId xmlns:a16="http://schemas.microsoft.com/office/drawing/2014/main" id="{F19B4023-7150-4EE6-BDCD-D1A78D64E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57" name="Picture 956">
          <a:extLst>
            <a:ext uri="{FF2B5EF4-FFF2-40B4-BE49-F238E27FC236}">
              <a16:creationId xmlns:a16="http://schemas.microsoft.com/office/drawing/2014/main" id="{285617E6-B17F-4867-8F57-2A24C9BC2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58" name="Picture 957">
          <a:extLst>
            <a:ext uri="{FF2B5EF4-FFF2-40B4-BE49-F238E27FC236}">
              <a16:creationId xmlns:a16="http://schemas.microsoft.com/office/drawing/2014/main" id="{7174E09D-6860-4BAF-8050-33AF610A8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59" name="Picture 958">
          <a:extLst>
            <a:ext uri="{FF2B5EF4-FFF2-40B4-BE49-F238E27FC236}">
              <a16:creationId xmlns:a16="http://schemas.microsoft.com/office/drawing/2014/main" id="{400D1A0F-F1F7-4D33-B6ED-3BE1AD87D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60" name="Picture 959">
          <a:extLst>
            <a:ext uri="{FF2B5EF4-FFF2-40B4-BE49-F238E27FC236}">
              <a16:creationId xmlns:a16="http://schemas.microsoft.com/office/drawing/2014/main" id="{F0308DB2-594C-4743-A6C3-0723C211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61" name="Picture 960">
          <a:extLst>
            <a:ext uri="{FF2B5EF4-FFF2-40B4-BE49-F238E27FC236}">
              <a16:creationId xmlns:a16="http://schemas.microsoft.com/office/drawing/2014/main" id="{770C2252-2064-4C1A-AB70-367AFE2B7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62" name="Picture 961">
          <a:extLst>
            <a:ext uri="{FF2B5EF4-FFF2-40B4-BE49-F238E27FC236}">
              <a16:creationId xmlns:a16="http://schemas.microsoft.com/office/drawing/2014/main" id="{06F47ACF-72CD-44A9-919B-F30C29405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63" name="Picture 962">
          <a:extLst>
            <a:ext uri="{FF2B5EF4-FFF2-40B4-BE49-F238E27FC236}">
              <a16:creationId xmlns:a16="http://schemas.microsoft.com/office/drawing/2014/main" id="{102E4D6D-5FD5-4EC8-92AD-C205E3775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64" name="Picture 963">
          <a:extLst>
            <a:ext uri="{FF2B5EF4-FFF2-40B4-BE49-F238E27FC236}">
              <a16:creationId xmlns:a16="http://schemas.microsoft.com/office/drawing/2014/main" id="{2423AE14-8C3C-488F-8C86-163A7EDF4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65" name="Picture 964">
          <a:extLst>
            <a:ext uri="{FF2B5EF4-FFF2-40B4-BE49-F238E27FC236}">
              <a16:creationId xmlns:a16="http://schemas.microsoft.com/office/drawing/2014/main" id="{E3FF7F3A-CC7D-43B0-982A-AE1CC8554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66" name="Picture 965">
          <a:extLst>
            <a:ext uri="{FF2B5EF4-FFF2-40B4-BE49-F238E27FC236}">
              <a16:creationId xmlns:a16="http://schemas.microsoft.com/office/drawing/2014/main" id="{5A841076-97F7-4D1C-9BEF-C6BBC3E37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67" name="Picture 966">
          <a:extLst>
            <a:ext uri="{FF2B5EF4-FFF2-40B4-BE49-F238E27FC236}">
              <a16:creationId xmlns:a16="http://schemas.microsoft.com/office/drawing/2014/main" id="{C4A4AA72-C7D1-4B52-B766-A7A3C2314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68" name="Picture 967">
          <a:extLst>
            <a:ext uri="{FF2B5EF4-FFF2-40B4-BE49-F238E27FC236}">
              <a16:creationId xmlns:a16="http://schemas.microsoft.com/office/drawing/2014/main" id="{B0C4AC74-CE7A-47B5-8604-14CA6959B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69" name="Picture 968">
          <a:extLst>
            <a:ext uri="{FF2B5EF4-FFF2-40B4-BE49-F238E27FC236}">
              <a16:creationId xmlns:a16="http://schemas.microsoft.com/office/drawing/2014/main" id="{AFB2DD67-588E-48D8-BCDB-FCAA433A7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70" name="Picture 969">
          <a:extLst>
            <a:ext uri="{FF2B5EF4-FFF2-40B4-BE49-F238E27FC236}">
              <a16:creationId xmlns:a16="http://schemas.microsoft.com/office/drawing/2014/main" id="{543467F3-A39C-4D77-A23F-F8D683EBA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71" name="Picture 970">
          <a:extLst>
            <a:ext uri="{FF2B5EF4-FFF2-40B4-BE49-F238E27FC236}">
              <a16:creationId xmlns:a16="http://schemas.microsoft.com/office/drawing/2014/main" id="{326D6A3D-FBE9-4499-A44E-E53353F40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72" name="Picture 971">
          <a:extLst>
            <a:ext uri="{FF2B5EF4-FFF2-40B4-BE49-F238E27FC236}">
              <a16:creationId xmlns:a16="http://schemas.microsoft.com/office/drawing/2014/main" id="{7A6C97B9-5DD0-43D9-9FAE-96E4DB420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73" name="Picture 972">
          <a:extLst>
            <a:ext uri="{FF2B5EF4-FFF2-40B4-BE49-F238E27FC236}">
              <a16:creationId xmlns:a16="http://schemas.microsoft.com/office/drawing/2014/main" id="{CB5C578C-92C9-4E52-ADAB-D247F08E2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74" name="Picture 973">
          <a:extLst>
            <a:ext uri="{FF2B5EF4-FFF2-40B4-BE49-F238E27FC236}">
              <a16:creationId xmlns:a16="http://schemas.microsoft.com/office/drawing/2014/main" id="{A5319C8F-61D7-492C-B2A3-C29C0D7D4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75" name="Picture 974">
          <a:extLst>
            <a:ext uri="{FF2B5EF4-FFF2-40B4-BE49-F238E27FC236}">
              <a16:creationId xmlns:a16="http://schemas.microsoft.com/office/drawing/2014/main" id="{E019302A-665D-4358-A03D-684ED21D8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76" name="Picture 975">
          <a:extLst>
            <a:ext uri="{FF2B5EF4-FFF2-40B4-BE49-F238E27FC236}">
              <a16:creationId xmlns:a16="http://schemas.microsoft.com/office/drawing/2014/main" id="{244C6726-4087-4B31-8E9F-DA2527F26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77" name="Picture 976">
          <a:extLst>
            <a:ext uri="{FF2B5EF4-FFF2-40B4-BE49-F238E27FC236}">
              <a16:creationId xmlns:a16="http://schemas.microsoft.com/office/drawing/2014/main" id="{221B15D2-9DDD-4471-84DA-27678FDF6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78" name="Picture 977">
          <a:extLst>
            <a:ext uri="{FF2B5EF4-FFF2-40B4-BE49-F238E27FC236}">
              <a16:creationId xmlns:a16="http://schemas.microsoft.com/office/drawing/2014/main" id="{9A40E2A0-D08B-48A6-A28D-45D02D7EA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79" name="Picture 978">
          <a:extLst>
            <a:ext uri="{FF2B5EF4-FFF2-40B4-BE49-F238E27FC236}">
              <a16:creationId xmlns:a16="http://schemas.microsoft.com/office/drawing/2014/main" id="{931094B3-6374-415F-BD71-37872AE4D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80" name="Picture 979">
          <a:extLst>
            <a:ext uri="{FF2B5EF4-FFF2-40B4-BE49-F238E27FC236}">
              <a16:creationId xmlns:a16="http://schemas.microsoft.com/office/drawing/2014/main" id="{A0C1E2E3-FA6F-488B-AD13-56D93461D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81" name="Picture 980">
          <a:extLst>
            <a:ext uri="{FF2B5EF4-FFF2-40B4-BE49-F238E27FC236}">
              <a16:creationId xmlns:a16="http://schemas.microsoft.com/office/drawing/2014/main" id="{68D9C6B0-E13F-4AFC-B9B4-4E7A6CD65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82" name="Picture 981">
          <a:extLst>
            <a:ext uri="{FF2B5EF4-FFF2-40B4-BE49-F238E27FC236}">
              <a16:creationId xmlns:a16="http://schemas.microsoft.com/office/drawing/2014/main" id="{7DA4BFD7-B539-4BDB-AA32-F7A6AB2F0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83" name="Picture 982">
          <a:extLst>
            <a:ext uri="{FF2B5EF4-FFF2-40B4-BE49-F238E27FC236}">
              <a16:creationId xmlns:a16="http://schemas.microsoft.com/office/drawing/2014/main" id="{2F585CC8-B410-40A6-867B-D3F7071BF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84" name="Picture 983">
          <a:extLst>
            <a:ext uri="{FF2B5EF4-FFF2-40B4-BE49-F238E27FC236}">
              <a16:creationId xmlns:a16="http://schemas.microsoft.com/office/drawing/2014/main" id="{76EB1522-253E-4958-AD19-00E5C1F4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85" name="Picture 984">
          <a:extLst>
            <a:ext uri="{FF2B5EF4-FFF2-40B4-BE49-F238E27FC236}">
              <a16:creationId xmlns:a16="http://schemas.microsoft.com/office/drawing/2014/main" id="{8929CE69-BA66-486E-B714-837324941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86" name="Picture 985">
          <a:extLst>
            <a:ext uri="{FF2B5EF4-FFF2-40B4-BE49-F238E27FC236}">
              <a16:creationId xmlns:a16="http://schemas.microsoft.com/office/drawing/2014/main" id="{996006DD-D6AA-4105-B37B-0A05F3C9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87" name="Picture 986">
          <a:extLst>
            <a:ext uri="{FF2B5EF4-FFF2-40B4-BE49-F238E27FC236}">
              <a16:creationId xmlns:a16="http://schemas.microsoft.com/office/drawing/2014/main" id="{5B938C12-9ED7-4E4B-B3B9-D794E34A2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88" name="Picture 987">
          <a:extLst>
            <a:ext uri="{FF2B5EF4-FFF2-40B4-BE49-F238E27FC236}">
              <a16:creationId xmlns:a16="http://schemas.microsoft.com/office/drawing/2014/main" id="{AC4EE0D0-71CF-4E4D-9924-02F35889B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89" name="Picture 988">
          <a:extLst>
            <a:ext uri="{FF2B5EF4-FFF2-40B4-BE49-F238E27FC236}">
              <a16:creationId xmlns:a16="http://schemas.microsoft.com/office/drawing/2014/main" id="{21AA76AF-B828-4689-BA5A-892C4D76C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90" name="Picture 989">
          <a:extLst>
            <a:ext uri="{FF2B5EF4-FFF2-40B4-BE49-F238E27FC236}">
              <a16:creationId xmlns:a16="http://schemas.microsoft.com/office/drawing/2014/main" id="{7F3AD1C3-8210-409E-854A-56AC601C9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991" name="Picture 990">
          <a:extLst>
            <a:ext uri="{FF2B5EF4-FFF2-40B4-BE49-F238E27FC236}">
              <a16:creationId xmlns:a16="http://schemas.microsoft.com/office/drawing/2014/main" id="{1B045EA3-A8F9-4871-A2B2-9940E07AC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992" name="Picture 991">
          <a:extLst>
            <a:ext uri="{FF2B5EF4-FFF2-40B4-BE49-F238E27FC236}">
              <a16:creationId xmlns:a16="http://schemas.microsoft.com/office/drawing/2014/main" id="{92F939EC-443A-4CAD-A4B7-45EC66C9C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993" name="Picture 992">
          <a:extLst>
            <a:ext uri="{FF2B5EF4-FFF2-40B4-BE49-F238E27FC236}">
              <a16:creationId xmlns:a16="http://schemas.microsoft.com/office/drawing/2014/main" id="{00201DEB-B7A4-4368-94BA-85B6FA751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994" name="Picture 993">
          <a:extLst>
            <a:ext uri="{FF2B5EF4-FFF2-40B4-BE49-F238E27FC236}">
              <a16:creationId xmlns:a16="http://schemas.microsoft.com/office/drawing/2014/main" id="{1BDAC5B5-7BFF-42B2-A6EA-5C22FCEC3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995" name="Picture 994">
          <a:extLst>
            <a:ext uri="{FF2B5EF4-FFF2-40B4-BE49-F238E27FC236}">
              <a16:creationId xmlns:a16="http://schemas.microsoft.com/office/drawing/2014/main" id="{0FA3E50F-5C0D-45A8-BC75-FE19EFF20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96" name="Picture 995">
          <a:extLst>
            <a:ext uri="{FF2B5EF4-FFF2-40B4-BE49-F238E27FC236}">
              <a16:creationId xmlns:a16="http://schemas.microsoft.com/office/drawing/2014/main" id="{B0398F83-64D6-4342-BF94-073E81A97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997" name="Picture 996">
          <a:extLst>
            <a:ext uri="{FF2B5EF4-FFF2-40B4-BE49-F238E27FC236}">
              <a16:creationId xmlns:a16="http://schemas.microsoft.com/office/drawing/2014/main" id="{424FFF64-685E-430C-AF62-9ADB267F6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998" name="Picture 997">
          <a:extLst>
            <a:ext uri="{FF2B5EF4-FFF2-40B4-BE49-F238E27FC236}">
              <a16:creationId xmlns:a16="http://schemas.microsoft.com/office/drawing/2014/main" id="{4EF462F4-60B7-49A4-8958-0DBF1D8AD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999" name="Picture 998">
          <a:extLst>
            <a:ext uri="{FF2B5EF4-FFF2-40B4-BE49-F238E27FC236}">
              <a16:creationId xmlns:a16="http://schemas.microsoft.com/office/drawing/2014/main" id="{CE204EE2-E372-4873-AA25-0AB187C96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00" name="Picture 999">
          <a:extLst>
            <a:ext uri="{FF2B5EF4-FFF2-40B4-BE49-F238E27FC236}">
              <a16:creationId xmlns:a16="http://schemas.microsoft.com/office/drawing/2014/main" id="{23DF85F8-55E4-4081-90DB-D7EEC1E38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01" name="Picture 1000">
          <a:extLst>
            <a:ext uri="{FF2B5EF4-FFF2-40B4-BE49-F238E27FC236}">
              <a16:creationId xmlns:a16="http://schemas.microsoft.com/office/drawing/2014/main" id="{4BCE9C14-7C39-4915-BF20-54223D040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02" name="Picture 1001">
          <a:extLst>
            <a:ext uri="{FF2B5EF4-FFF2-40B4-BE49-F238E27FC236}">
              <a16:creationId xmlns:a16="http://schemas.microsoft.com/office/drawing/2014/main" id="{EE747146-787F-4A9D-9D63-B53573F28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03" name="Picture 1002">
          <a:extLst>
            <a:ext uri="{FF2B5EF4-FFF2-40B4-BE49-F238E27FC236}">
              <a16:creationId xmlns:a16="http://schemas.microsoft.com/office/drawing/2014/main" id="{48A5216F-9247-4BCD-A57F-3B9A02C85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04" name="Picture 1003">
          <a:extLst>
            <a:ext uri="{FF2B5EF4-FFF2-40B4-BE49-F238E27FC236}">
              <a16:creationId xmlns:a16="http://schemas.microsoft.com/office/drawing/2014/main" id="{642BF9D3-5D97-40A4-88C5-6155D9930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05" name="Picture 1004">
          <a:extLst>
            <a:ext uri="{FF2B5EF4-FFF2-40B4-BE49-F238E27FC236}">
              <a16:creationId xmlns:a16="http://schemas.microsoft.com/office/drawing/2014/main" id="{AEA8E9CB-B574-42EB-BB6B-6D5C11E51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06" name="Picture 1005">
          <a:extLst>
            <a:ext uri="{FF2B5EF4-FFF2-40B4-BE49-F238E27FC236}">
              <a16:creationId xmlns:a16="http://schemas.microsoft.com/office/drawing/2014/main" id="{A7BA1709-4E4A-477B-B42E-AB8818939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07" name="Picture 1006">
          <a:extLst>
            <a:ext uri="{FF2B5EF4-FFF2-40B4-BE49-F238E27FC236}">
              <a16:creationId xmlns:a16="http://schemas.microsoft.com/office/drawing/2014/main" id="{64DDE560-6DB3-4419-810D-F4FB4FF5E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08" name="Picture 1007">
          <a:extLst>
            <a:ext uri="{FF2B5EF4-FFF2-40B4-BE49-F238E27FC236}">
              <a16:creationId xmlns:a16="http://schemas.microsoft.com/office/drawing/2014/main" id="{55A2394A-FB5D-4D0B-B7CE-73319E0CB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09" name="Picture 1008">
          <a:extLst>
            <a:ext uri="{FF2B5EF4-FFF2-40B4-BE49-F238E27FC236}">
              <a16:creationId xmlns:a16="http://schemas.microsoft.com/office/drawing/2014/main" id="{92E14411-6081-461B-9973-ED3601D00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10" name="Picture 1009">
          <a:extLst>
            <a:ext uri="{FF2B5EF4-FFF2-40B4-BE49-F238E27FC236}">
              <a16:creationId xmlns:a16="http://schemas.microsoft.com/office/drawing/2014/main" id="{9D9B1134-D502-4199-A99D-EC4BF6E56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11" name="Picture 1010">
          <a:extLst>
            <a:ext uri="{FF2B5EF4-FFF2-40B4-BE49-F238E27FC236}">
              <a16:creationId xmlns:a16="http://schemas.microsoft.com/office/drawing/2014/main" id="{556ED396-3019-402B-A834-277DC6921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12" name="Picture 1011">
          <a:extLst>
            <a:ext uri="{FF2B5EF4-FFF2-40B4-BE49-F238E27FC236}">
              <a16:creationId xmlns:a16="http://schemas.microsoft.com/office/drawing/2014/main" id="{11836516-1B21-4E7B-B2B8-B7E88D26D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13" name="Picture 1012">
          <a:extLst>
            <a:ext uri="{FF2B5EF4-FFF2-40B4-BE49-F238E27FC236}">
              <a16:creationId xmlns:a16="http://schemas.microsoft.com/office/drawing/2014/main" id="{C0BB04C2-7187-46D1-8646-7C6D51D3D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14" name="Picture 1013">
          <a:extLst>
            <a:ext uri="{FF2B5EF4-FFF2-40B4-BE49-F238E27FC236}">
              <a16:creationId xmlns:a16="http://schemas.microsoft.com/office/drawing/2014/main" id="{47DA7CDD-64EF-4E67-9AF9-84ABC9B14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15" name="Picture 1014">
          <a:extLst>
            <a:ext uri="{FF2B5EF4-FFF2-40B4-BE49-F238E27FC236}">
              <a16:creationId xmlns:a16="http://schemas.microsoft.com/office/drawing/2014/main" id="{A8FC5E66-D9AE-4E72-B9CF-70AF11BB1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16" name="Picture 1015">
          <a:extLst>
            <a:ext uri="{FF2B5EF4-FFF2-40B4-BE49-F238E27FC236}">
              <a16:creationId xmlns:a16="http://schemas.microsoft.com/office/drawing/2014/main" id="{435FDECA-5079-474F-8830-E1AA00F37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17" name="Picture 1016">
          <a:extLst>
            <a:ext uri="{FF2B5EF4-FFF2-40B4-BE49-F238E27FC236}">
              <a16:creationId xmlns:a16="http://schemas.microsoft.com/office/drawing/2014/main" id="{0842FC0D-7B11-4783-B08E-BE917EE1E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18" name="Picture 1017">
          <a:extLst>
            <a:ext uri="{FF2B5EF4-FFF2-40B4-BE49-F238E27FC236}">
              <a16:creationId xmlns:a16="http://schemas.microsoft.com/office/drawing/2014/main" id="{3B35002B-6170-4287-AB49-4925764AE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19" name="Picture 1018">
          <a:extLst>
            <a:ext uri="{FF2B5EF4-FFF2-40B4-BE49-F238E27FC236}">
              <a16:creationId xmlns:a16="http://schemas.microsoft.com/office/drawing/2014/main" id="{44C8A88C-C8E6-47BD-BECF-0B0713DF6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20" name="Picture 1019">
          <a:extLst>
            <a:ext uri="{FF2B5EF4-FFF2-40B4-BE49-F238E27FC236}">
              <a16:creationId xmlns:a16="http://schemas.microsoft.com/office/drawing/2014/main" id="{AA1FAB46-636D-4403-BED6-877FB9DD4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21" name="Picture 1020">
          <a:extLst>
            <a:ext uri="{FF2B5EF4-FFF2-40B4-BE49-F238E27FC236}">
              <a16:creationId xmlns:a16="http://schemas.microsoft.com/office/drawing/2014/main" id="{26337501-6A9D-41DA-A7E4-83A560BD2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22" name="Picture 1021">
          <a:extLst>
            <a:ext uri="{FF2B5EF4-FFF2-40B4-BE49-F238E27FC236}">
              <a16:creationId xmlns:a16="http://schemas.microsoft.com/office/drawing/2014/main" id="{7068386B-5D3E-411D-8B76-20EFFED66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23" name="Picture 1022">
          <a:extLst>
            <a:ext uri="{FF2B5EF4-FFF2-40B4-BE49-F238E27FC236}">
              <a16:creationId xmlns:a16="http://schemas.microsoft.com/office/drawing/2014/main" id="{5BEF4043-7493-4416-96C0-C8E9CBA2F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24" name="Picture 1023">
          <a:extLst>
            <a:ext uri="{FF2B5EF4-FFF2-40B4-BE49-F238E27FC236}">
              <a16:creationId xmlns:a16="http://schemas.microsoft.com/office/drawing/2014/main" id="{CED58289-EC32-469B-9DE5-14FA435C6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25" name="Picture 1024">
          <a:extLst>
            <a:ext uri="{FF2B5EF4-FFF2-40B4-BE49-F238E27FC236}">
              <a16:creationId xmlns:a16="http://schemas.microsoft.com/office/drawing/2014/main" id="{5E4809EE-E49C-48DF-A203-B0D838500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26" name="Picture 1025">
          <a:extLst>
            <a:ext uri="{FF2B5EF4-FFF2-40B4-BE49-F238E27FC236}">
              <a16:creationId xmlns:a16="http://schemas.microsoft.com/office/drawing/2014/main" id="{DDA82101-6050-4E39-8BF7-A7E76F4A3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27" name="Picture 1026">
          <a:extLst>
            <a:ext uri="{FF2B5EF4-FFF2-40B4-BE49-F238E27FC236}">
              <a16:creationId xmlns:a16="http://schemas.microsoft.com/office/drawing/2014/main" id="{64FDEB04-9EDF-4E4E-B664-2535F8217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28" name="Picture 1027">
          <a:extLst>
            <a:ext uri="{FF2B5EF4-FFF2-40B4-BE49-F238E27FC236}">
              <a16:creationId xmlns:a16="http://schemas.microsoft.com/office/drawing/2014/main" id="{9D13D024-B646-42FF-AAB9-4B5333CEE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29" name="Picture 1028">
          <a:extLst>
            <a:ext uri="{FF2B5EF4-FFF2-40B4-BE49-F238E27FC236}">
              <a16:creationId xmlns:a16="http://schemas.microsoft.com/office/drawing/2014/main" id="{B7D99B2C-C591-41AB-BE61-61A81940D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30" name="Picture 1029">
          <a:extLst>
            <a:ext uri="{FF2B5EF4-FFF2-40B4-BE49-F238E27FC236}">
              <a16:creationId xmlns:a16="http://schemas.microsoft.com/office/drawing/2014/main" id="{2FC661E4-3AA4-417C-B7F3-C98594950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31" name="Picture 1030">
          <a:extLst>
            <a:ext uri="{FF2B5EF4-FFF2-40B4-BE49-F238E27FC236}">
              <a16:creationId xmlns:a16="http://schemas.microsoft.com/office/drawing/2014/main" id="{ACFB7ACF-C984-4F8B-AEE5-A05C4DD5B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32" name="Picture 1031">
          <a:extLst>
            <a:ext uri="{FF2B5EF4-FFF2-40B4-BE49-F238E27FC236}">
              <a16:creationId xmlns:a16="http://schemas.microsoft.com/office/drawing/2014/main" id="{D2EED44B-5186-49BA-9F96-07E2AC9B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33" name="Picture 1032">
          <a:extLst>
            <a:ext uri="{FF2B5EF4-FFF2-40B4-BE49-F238E27FC236}">
              <a16:creationId xmlns:a16="http://schemas.microsoft.com/office/drawing/2014/main" id="{A6FB265D-6F46-4264-8A0E-E55462CB4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34" name="Picture 1033">
          <a:extLst>
            <a:ext uri="{FF2B5EF4-FFF2-40B4-BE49-F238E27FC236}">
              <a16:creationId xmlns:a16="http://schemas.microsoft.com/office/drawing/2014/main" id="{E882994C-DE21-4004-B219-B27380AB6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35" name="Picture 1034">
          <a:extLst>
            <a:ext uri="{FF2B5EF4-FFF2-40B4-BE49-F238E27FC236}">
              <a16:creationId xmlns:a16="http://schemas.microsoft.com/office/drawing/2014/main" id="{A4D2B473-14E3-4066-9110-545CA6DC7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36" name="Picture 1035">
          <a:extLst>
            <a:ext uri="{FF2B5EF4-FFF2-40B4-BE49-F238E27FC236}">
              <a16:creationId xmlns:a16="http://schemas.microsoft.com/office/drawing/2014/main" id="{6A191E05-0D3E-441E-814D-EFB292872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37" name="Picture 1036">
          <a:extLst>
            <a:ext uri="{FF2B5EF4-FFF2-40B4-BE49-F238E27FC236}">
              <a16:creationId xmlns:a16="http://schemas.microsoft.com/office/drawing/2014/main" id="{6CF35485-AAD0-46E3-84CC-08E5DDCB4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38" name="Picture 1037">
          <a:extLst>
            <a:ext uri="{FF2B5EF4-FFF2-40B4-BE49-F238E27FC236}">
              <a16:creationId xmlns:a16="http://schemas.microsoft.com/office/drawing/2014/main" id="{DA63FF61-FC6B-4E30-ABAD-BB5BE82BF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39" name="Picture 1038">
          <a:extLst>
            <a:ext uri="{FF2B5EF4-FFF2-40B4-BE49-F238E27FC236}">
              <a16:creationId xmlns:a16="http://schemas.microsoft.com/office/drawing/2014/main" id="{6A87F55C-AEF6-4A52-A55A-322AB1BA5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40" name="Picture 1039">
          <a:extLst>
            <a:ext uri="{FF2B5EF4-FFF2-40B4-BE49-F238E27FC236}">
              <a16:creationId xmlns:a16="http://schemas.microsoft.com/office/drawing/2014/main" id="{9424CD50-9655-4B7F-BE11-3E0D8A786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41" name="Picture 1040">
          <a:extLst>
            <a:ext uri="{FF2B5EF4-FFF2-40B4-BE49-F238E27FC236}">
              <a16:creationId xmlns:a16="http://schemas.microsoft.com/office/drawing/2014/main" id="{A4E1463C-7733-468C-9A5D-0851AD653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42" name="Picture 1041">
          <a:extLst>
            <a:ext uri="{FF2B5EF4-FFF2-40B4-BE49-F238E27FC236}">
              <a16:creationId xmlns:a16="http://schemas.microsoft.com/office/drawing/2014/main" id="{9B22D689-ED8F-4F87-99DD-56C52D402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43" name="Picture 1042">
          <a:extLst>
            <a:ext uri="{FF2B5EF4-FFF2-40B4-BE49-F238E27FC236}">
              <a16:creationId xmlns:a16="http://schemas.microsoft.com/office/drawing/2014/main" id="{B7CBB216-6AD1-454D-AEE9-88AB3B801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44" name="Picture 1043">
          <a:extLst>
            <a:ext uri="{FF2B5EF4-FFF2-40B4-BE49-F238E27FC236}">
              <a16:creationId xmlns:a16="http://schemas.microsoft.com/office/drawing/2014/main" id="{E136783B-54CD-4AA8-82D5-76823E75E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45" name="Picture 1044">
          <a:extLst>
            <a:ext uri="{FF2B5EF4-FFF2-40B4-BE49-F238E27FC236}">
              <a16:creationId xmlns:a16="http://schemas.microsoft.com/office/drawing/2014/main" id="{F4CF2928-08BE-45C0-B3F2-E813F299D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46" name="Picture 1045">
          <a:extLst>
            <a:ext uri="{FF2B5EF4-FFF2-40B4-BE49-F238E27FC236}">
              <a16:creationId xmlns:a16="http://schemas.microsoft.com/office/drawing/2014/main" id="{3AF8E31E-69B4-418E-91B0-5F19F42D2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47" name="Picture 1046">
          <a:extLst>
            <a:ext uri="{FF2B5EF4-FFF2-40B4-BE49-F238E27FC236}">
              <a16:creationId xmlns:a16="http://schemas.microsoft.com/office/drawing/2014/main" id="{13730ECD-295C-4215-B916-36A035E4C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48" name="Picture 1047">
          <a:extLst>
            <a:ext uri="{FF2B5EF4-FFF2-40B4-BE49-F238E27FC236}">
              <a16:creationId xmlns:a16="http://schemas.microsoft.com/office/drawing/2014/main" id="{8938487E-3F00-410D-9AE4-3344B66EC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49" name="Picture 1048">
          <a:extLst>
            <a:ext uri="{FF2B5EF4-FFF2-40B4-BE49-F238E27FC236}">
              <a16:creationId xmlns:a16="http://schemas.microsoft.com/office/drawing/2014/main" id="{165D1BB3-C8D2-4D75-A7D8-4DB05132E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50" name="Picture 1049">
          <a:extLst>
            <a:ext uri="{FF2B5EF4-FFF2-40B4-BE49-F238E27FC236}">
              <a16:creationId xmlns:a16="http://schemas.microsoft.com/office/drawing/2014/main" id="{27D12D50-B812-416C-99BD-E300DD69E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51" name="Picture 1050">
          <a:extLst>
            <a:ext uri="{FF2B5EF4-FFF2-40B4-BE49-F238E27FC236}">
              <a16:creationId xmlns:a16="http://schemas.microsoft.com/office/drawing/2014/main" id="{F96BCE68-3507-40C4-8561-732824D1E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52" name="Picture 1051">
          <a:extLst>
            <a:ext uri="{FF2B5EF4-FFF2-40B4-BE49-F238E27FC236}">
              <a16:creationId xmlns:a16="http://schemas.microsoft.com/office/drawing/2014/main" id="{6E6F52BE-CECE-43F2-B854-8F9CB3ECB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53" name="Picture 1052">
          <a:extLst>
            <a:ext uri="{FF2B5EF4-FFF2-40B4-BE49-F238E27FC236}">
              <a16:creationId xmlns:a16="http://schemas.microsoft.com/office/drawing/2014/main" id="{B4023A26-7E1F-47C2-9F52-F47169C6E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54" name="Picture 1053">
          <a:extLst>
            <a:ext uri="{FF2B5EF4-FFF2-40B4-BE49-F238E27FC236}">
              <a16:creationId xmlns:a16="http://schemas.microsoft.com/office/drawing/2014/main" id="{8223FD40-AA38-48B8-BF21-315B462AF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55" name="Picture 1054">
          <a:extLst>
            <a:ext uri="{FF2B5EF4-FFF2-40B4-BE49-F238E27FC236}">
              <a16:creationId xmlns:a16="http://schemas.microsoft.com/office/drawing/2014/main" id="{C1ED8291-F18E-4249-A91C-FF0BDA1B2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56" name="Picture 1055">
          <a:extLst>
            <a:ext uri="{FF2B5EF4-FFF2-40B4-BE49-F238E27FC236}">
              <a16:creationId xmlns:a16="http://schemas.microsoft.com/office/drawing/2014/main" id="{3845F4C4-F9C6-4097-AC9A-A4706152C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57" name="Picture 1056">
          <a:extLst>
            <a:ext uri="{FF2B5EF4-FFF2-40B4-BE49-F238E27FC236}">
              <a16:creationId xmlns:a16="http://schemas.microsoft.com/office/drawing/2014/main" id="{BF1C430B-E166-4530-BFAF-892DD8B21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58" name="Picture 1057">
          <a:extLst>
            <a:ext uri="{FF2B5EF4-FFF2-40B4-BE49-F238E27FC236}">
              <a16:creationId xmlns:a16="http://schemas.microsoft.com/office/drawing/2014/main" id="{F12D72E4-BC39-4FE0-BA84-A1E7F37E1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59" name="Picture 1058">
          <a:extLst>
            <a:ext uri="{FF2B5EF4-FFF2-40B4-BE49-F238E27FC236}">
              <a16:creationId xmlns:a16="http://schemas.microsoft.com/office/drawing/2014/main" id="{CF2F2F3D-5D0A-4C97-B746-3BBA911B9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60" name="Picture 1059">
          <a:extLst>
            <a:ext uri="{FF2B5EF4-FFF2-40B4-BE49-F238E27FC236}">
              <a16:creationId xmlns:a16="http://schemas.microsoft.com/office/drawing/2014/main" id="{4081EE13-7DBF-4072-BBD6-35544C4F1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61" name="Picture 1060">
          <a:extLst>
            <a:ext uri="{FF2B5EF4-FFF2-40B4-BE49-F238E27FC236}">
              <a16:creationId xmlns:a16="http://schemas.microsoft.com/office/drawing/2014/main" id="{CEECB77A-AECD-4DEC-BC1B-D7A135E30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62" name="Picture 1061">
          <a:extLst>
            <a:ext uri="{FF2B5EF4-FFF2-40B4-BE49-F238E27FC236}">
              <a16:creationId xmlns:a16="http://schemas.microsoft.com/office/drawing/2014/main" id="{14C1BEC6-7C12-4BB2-9B2C-E320300BC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63" name="Picture 1062">
          <a:extLst>
            <a:ext uri="{FF2B5EF4-FFF2-40B4-BE49-F238E27FC236}">
              <a16:creationId xmlns:a16="http://schemas.microsoft.com/office/drawing/2014/main" id="{40A0918F-D1FD-4123-83AA-39CD28B77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64" name="Picture 1063">
          <a:extLst>
            <a:ext uri="{FF2B5EF4-FFF2-40B4-BE49-F238E27FC236}">
              <a16:creationId xmlns:a16="http://schemas.microsoft.com/office/drawing/2014/main" id="{EF079B83-1401-4DE3-8D0F-85143CE6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65" name="Picture 1064">
          <a:extLst>
            <a:ext uri="{FF2B5EF4-FFF2-40B4-BE49-F238E27FC236}">
              <a16:creationId xmlns:a16="http://schemas.microsoft.com/office/drawing/2014/main" id="{AECED90F-832B-4BF6-9883-A8E43FF99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66" name="Picture 1065">
          <a:extLst>
            <a:ext uri="{FF2B5EF4-FFF2-40B4-BE49-F238E27FC236}">
              <a16:creationId xmlns:a16="http://schemas.microsoft.com/office/drawing/2014/main" id="{B32DFFCD-9039-4046-851F-0EC9AFE14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67" name="Picture 1066">
          <a:extLst>
            <a:ext uri="{FF2B5EF4-FFF2-40B4-BE49-F238E27FC236}">
              <a16:creationId xmlns:a16="http://schemas.microsoft.com/office/drawing/2014/main" id="{30BF2C04-A3FD-403E-9EB9-2DB83F2F9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68" name="Picture 1067">
          <a:extLst>
            <a:ext uri="{FF2B5EF4-FFF2-40B4-BE49-F238E27FC236}">
              <a16:creationId xmlns:a16="http://schemas.microsoft.com/office/drawing/2014/main" id="{B58D55D1-A511-46B2-B72B-991DD6312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69" name="Picture 1068">
          <a:extLst>
            <a:ext uri="{FF2B5EF4-FFF2-40B4-BE49-F238E27FC236}">
              <a16:creationId xmlns:a16="http://schemas.microsoft.com/office/drawing/2014/main" id="{27A447C1-68D4-4F2B-B5BA-00100801F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70" name="Picture 1069">
          <a:extLst>
            <a:ext uri="{FF2B5EF4-FFF2-40B4-BE49-F238E27FC236}">
              <a16:creationId xmlns:a16="http://schemas.microsoft.com/office/drawing/2014/main" id="{0DA4A687-3564-40FA-A41F-B0300C824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71" name="Picture 1070">
          <a:extLst>
            <a:ext uri="{FF2B5EF4-FFF2-40B4-BE49-F238E27FC236}">
              <a16:creationId xmlns:a16="http://schemas.microsoft.com/office/drawing/2014/main" id="{902682A2-6B37-4A92-9F7D-6F1A05056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72" name="Picture 1071">
          <a:extLst>
            <a:ext uri="{FF2B5EF4-FFF2-40B4-BE49-F238E27FC236}">
              <a16:creationId xmlns:a16="http://schemas.microsoft.com/office/drawing/2014/main" id="{E91A3680-CDC9-4B15-A00D-EB4ABB6B1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73" name="Picture 1072">
          <a:extLst>
            <a:ext uri="{FF2B5EF4-FFF2-40B4-BE49-F238E27FC236}">
              <a16:creationId xmlns:a16="http://schemas.microsoft.com/office/drawing/2014/main" id="{996392A7-16DB-4D1C-A7E3-85745EA09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74" name="Picture 1073">
          <a:extLst>
            <a:ext uri="{FF2B5EF4-FFF2-40B4-BE49-F238E27FC236}">
              <a16:creationId xmlns:a16="http://schemas.microsoft.com/office/drawing/2014/main" id="{2E1CF7F3-62DA-4734-B7BA-2F8842258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75" name="Picture 1074">
          <a:extLst>
            <a:ext uri="{FF2B5EF4-FFF2-40B4-BE49-F238E27FC236}">
              <a16:creationId xmlns:a16="http://schemas.microsoft.com/office/drawing/2014/main" id="{00972625-9D8D-4151-ADED-4E012762A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76" name="Picture 1075">
          <a:extLst>
            <a:ext uri="{FF2B5EF4-FFF2-40B4-BE49-F238E27FC236}">
              <a16:creationId xmlns:a16="http://schemas.microsoft.com/office/drawing/2014/main" id="{1B2B4E5C-DA14-4842-9669-CDCA604DD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77" name="Picture 1076">
          <a:extLst>
            <a:ext uri="{FF2B5EF4-FFF2-40B4-BE49-F238E27FC236}">
              <a16:creationId xmlns:a16="http://schemas.microsoft.com/office/drawing/2014/main" id="{CCBDED8E-D72F-4B80-9558-99CAA5DDC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78" name="Picture 1077">
          <a:extLst>
            <a:ext uri="{FF2B5EF4-FFF2-40B4-BE49-F238E27FC236}">
              <a16:creationId xmlns:a16="http://schemas.microsoft.com/office/drawing/2014/main" id="{33D51CBE-7BDB-4ED6-803A-D8FFE9323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79" name="Picture 1078">
          <a:extLst>
            <a:ext uri="{FF2B5EF4-FFF2-40B4-BE49-F238E27FC236}">
              <a16:creationId xmlns:a16="http://schemas.microsoft.com/office/drawing/2014/main" id="{6E581EEC-583A-4FAB-9ADF-45A92AA90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80" name="Picture 1079">
          <a:extLst>
            <a:ext uri="{FF2B5EF4-FFF2-40B4-BE49-F238E27FC236}">
              <a16:creationId xmlns:a16="http://schemas.microsoft.com/office/drawing/2014/main" id="{19DAB352-80F0-4AD5-B517-E7CEC4C72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81" name="Picture 1080">
          <a:extLst>
            <a:ext uri="{FF2B5EF4-FFF2-40B4-BE49-F238E27FC236}">
              <a16:creationId xmlns:a16="http://schemas.microsoft.com/office/drawing/2014/main" id="{5B8B5935-0C53-479E-90C2-C58B578F3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82" name="Picture 1081">
          <a:extLst>
            <a:ext uri="{FF2B5EF4-FFF2-40B4-BE49-F238E27FC236}">
              <a16:creationId xmlns:a16="http://schemas.microsoft.com/office/drawing/2014/main" id="{C6FB06B6-7721-470A-B181-40C7E721C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83" name="Picture 1082">
          <a:extLst>
            <a:ext uri="{FF2B5EF4-FFF2-40B4-BE49-F238E27FC236}">
              <a16:creationId xmlns:a16="http://schemas.microsoft.com/office/drawing/2014/main" id="{AA2A761C-17BB-42DA-8F4D-124DEE2A8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84" name="Picture 1083">
          <a:extLst>
            <a:ext uri="{FF2B5EF4-FFF2-40B4-BE49-F238E27FC236}">
              <a16:creationId xmlns:a16="http://schemas.microsoft.com/office/drawing/2014/main" id="{B18C52FB-3D24-4B4D-80BC-5F649112A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85" name="Picture 1084">
          <a:extLst>
            <a:ext uri="{FF2B5EF4-FFF2-40B4-BE49-F238E27FC236}">
              <a16:creationId xmlns:a16="http://schemas.microsoft.com/office/drawing/2014/main" id="{E0C06B44-C7F3-4CC8-A07C-67C7989C7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86" name="Picture 1085">
          <a:extLst>
            <a:ext uri="{FF2B5EF4-FFF2-40B4-BE49-F238E27FC236}">
              <a16:creationId xmlns:a16="http://schemas.microsoft.com/office/drawing/2014/main" id="{DE041068-2DCA-485E-9FEF-81E6D347E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87" name="Picture 1086">
          <a:extLst>
            <a:ext uri="{FF2B5EF4-FFF2-40B4-BE49-F238E27FC236}">
              <a16:creationId xmlns:a16="http://schemas.microsoft.com/office/drawing/2014/main" id="{DD284EA8-E42D-4913-9CBB-8E48FE9B9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88" name="Picture 1087">
          <a:extLst>
            <a:ext uri="{FF2B5EF4-FFF2-40B4-BE49-F238E27FC236}">
              <a16:creationId xmlns:a16="http://schemas.microsoft.com/office/drawing/2014/main" id="{F316CA77-F0CB-4F8D-8CB7-DF21F22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89" name="Picture 1088">
          <a:extLst>
            <a:ext uri="{FF2B5EF4-FFF2-40B4-BE49-F238E27FC236}">
              <a16:creationId xmlns:a16="http://schemas.microsoft.com/office/drawing/2014/main" id="{BFE5E9E7-8B3A-49B3-8DBF-0FACF11B6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90" name="Picture 1089">
          <a:extLst>
            <a:ext uri="{FF2B5EF4-FFF2-40B4-BE49-F238E27FC236}">
              <a16:creationId xmlns:a16="http://schemas.microsoft.com/office/drawing/2014/main" id="{1301F789-1D52-4B7A-A734-3AA47FC0B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091" name="Picture 1090">
          <a:extLst>
            <a:ext uri="{FF2B5EF4-FFF2-40B4-BE49-F238E27FC236}">
              <a16:creationId xmlns:a16="http://schemas.microsoft.com/office/drawing/2014/main" id="{77EA40A9-1EFC-4555-9C3D-EFB3305D0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092" name="Picture 1091">
          <a:extLst>
            <a:ext uri="{FF2B5EF4-FFF2-40B4-BE49-F238E27FC236}">
              <a16:creationId xmlns:a16="http://schemas.microsoft.com/office/drawing/2014/main" id="{37CAD570-D5E0-4245-835B-958E8917A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093" name="Picture 1092">
          <a:extLst>
            <a:ext uri="{FF2B5EF4-FFF2-40B4-BE49-F238E27FC236}">
              <a16:creationId xmlns:a16="http://schemas.microsoft.com/office/drawing/2014/main" id="{ADCD79B4-A24C-4D9D-BCE4-80E001459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094" name="Picture 1093">
          <a:extLst>
            <a:ext uri="{FF2B5EF4-FFF2-40B4-BE49-F238E27FC236}">
              <a16:creationId xmlns:a16="http://schemas.microsoft.com/office/drawing/2014/main" id="{1B060242-D97D-4026-9DFB-83149854A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95" name="Picture 1094">
          <a:extLst>
            <a:ext uri="{FF2B5EF4-FFF2-40B4-BE49-F238E27FC236}">
              <a16:creationId xmlns:a16="http://schemas.microsoft.com/office/drawing/2014/main" id="{860962CE-7416-4FDA-B165-47A9F6F83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096" name="Picture 1095">
          <a:extLst>
            <a:ext uri="{FF2B5EF4-FFF2-40B4-BE49-F238E27FC236}">
              <a16:creationId xmlns:a16="http://schemas.microsoft.com/office/drawing/2014/main" id="{EE0B0D12-971A-4C91-BF09-60C03CFEB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097" name="Picture 1096">
          <a:extLst>
            <a:ext uri="{FF2B5EF4-FFF2-40B4-BE49-F238E27FC236}">
              <a16:creationId xmlns:a16="http://schemas.microsoft.com/office/drawing/2014/main" id="{50B8BC43-07A3-4661-AA27-ED7D0A837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098" name="Picture 1097">
          <a:extLst>
            <a:ext uri="{FF2B5EF4-FFF2-40B4-BE49-F238E27FC236}">
              <a16:creationId xmlns:a16="http://schemas.microsoft.com/office/drawing/2014/main" id="{D07B4F4A-FF9E-4304-BA1A-B4963FBFB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099" name="Picture 1098">
          <a:extLst>
            <a:ext uri="{FF2B5EF4-FFF2-40B4-BE49-F238E27FC236}">
              <a16:creationId xmlns:a16="http://schemas.microsoft.com/office/drawing/2014/main" id="{BF9BA3C8-0228-42AE-A254-D129B8FB7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57150</xdr:colOff>
      <xdr:row>0</xdr:row>
      <xdr:rowOff>57150</xdr:rowOff>
    </xdr:to>
    <xdr:pic>
      <xdr:nvPicPr>
        <xdr:cNvPr id="1100" name="Picture 1099">
          <a:extLst>
            <a:ext uri="{FF2B5EF4-FFF2-40B4-BE49-F238E27FC236}">
              <a16:creationId xmlns:a16="http://schemas.microsoft.com/office/drawing/2014/main" id="{5D22BF8C-FDEE-4FAF-BDD3-D187977D3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101" name="Picture 1100">
          <a:extLst>
            <a:ext uri="{FF2B5EF4-FFF2-40B4-BE49-F238E27FC236}">
              <a16:creationId xmlns:a16="http://schemas.microsoft.com/office/drawing/2014/main" id="{BE5133EA-BAA8-4F11-BD8E-ACE2AAD00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102" name="Picture 1101">
          <a:extLst>
            <a:ext uri="{FF2B5EF4-FFF2-40B4-BE49-F238E27FC236}">
              <a16:creationId xmlns:a16="http://schemas.microsoft.com/office/drawing/2014/main" id="{53218763-7027-485D-8CA5-FC26461B9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103" name="Picture 1102">
          <a:extLst>
            <a:ext uri="{FF2B5EF4-FFF2-40B4-BE49-F238E27FC236}">
              <a16:creationId xmlns:a16="http://schemas.microsoft.com/office/drawing/2014/main" id="{64DEDD45-83DE-4319-A54B-BB9AC5889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04" name="Picture 1103">
          <a:extLst>
            <a:ext uri="{FF2B5EF4-FFF2-40B4-BE49-F238E27FC236}">
              <a16:creationId xmlns:a16="http://schemas.microsoft.com/office/drawing/2014/main" id="{242BDBB1-EFF0-4FB3-A6FB-1D931E911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105" name="Picture 1104">
          <a:extLst>
            <a:ext uri="{FF2B5EF4-FFF2-40B4-BE49-F238E27FC236}">
              <a16:creationId xmlns:a16="http://schemas.microsoft.com/office/drawing/2014/main" id="{8B425494-E486-4DD8-A608-9E71562A8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106" name="Picture 1105">
          <a:extLst>
            <a:ext uri="{FF2B5EF4-FFF2-40B4-BE49-F238E27FC236}">
              <a16:creationId xmlns:a16="http://schemas.microsoft.com/office/drawing/2014/main" id="{DAF4A30A-8D54-4B59-B851-DC34D314A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107" name="Picture 1106">
          <a:extLst>
            <a:ext uri="{FF2B5EF4-FFF2-40B4-BE49-F238E27FC236}">
              <a16:creationId xmlns:a16="http://schemas.microsoft.com/office/drawing/2014/main" id="{2D5F60C6-8810-45DD-B83E-4941EEE23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08" name="Picture 18">
          <a:extLst>
            <a:ext uri="{FF2B5EF4-FFF2-40B4-BE49-F238E27FC236}">
              <a16:creationId xmlns:a16="http://schemas.microsoft.com/office/drawing/2014/main" id="{38CCAA77-714C-4228-B2FD-E73DCC749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09" name="Picture 1">
          <a:extLst>
            <a:ext uri="{FF2B5EF4-FFF2-40B4-BE49-F238E27FC236}">
              <a16:creationId xmlns:a16="http://schemas.microsoft.com/office/drawing/2014/main" id="{B2EFD4BC-3840-44D9-BDA9-B8ACE95BB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10" name="Picture 2">
          <a:extLst>
            <a:ext uri="{FF2B5EF4-FFF2-40B4-BE49-F238E27FC236}">
              <a16:creationId xmlns:a16="http://schemas.microsoft.com/office/drawing/2014/main" id="{C5A42390-518A-4E12-BD65-7BBD9D446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11" name="Picture 3">
          <a:extLst>
            <a:ext uri="{FF2B5EF4-FFF2-40B4-BE49-F238E27FC236}">
              <a16:creationId xmlns:a16="http://schemas.microsoft.com/office/drawing/2014/main" id="{92830E2A-9FBD-4792-8D3B-4B9139A29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12" name="Picture 4">
          <a:extLst>
            <a:ext uri="{FF2B5EF4-FFF2-40B4-BE49-F238E27FC236}">
              <a16:creationId xmlns:a16="http://schemas.microsoft.com/office/drawing/2014/main" id="{2D950A37-34D2-4F5D-8050-7EECFF3B8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13" name="Picture 5">
          <a:extLst>
            <a:ext uri="{FF2B5EF4-FFF2-40B4-BE49-F238E27FC236}">
              <a16:creationId xmlns:a16="http://schemas.microsoft.com/office/drawing/2014/main" id="{CE6854B4-9698-4926-B441-BF353C385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14" name="Picture 6">
          <a:extLst>
            <a:ext uri="{FF2B5EF4-FFF2-40B4-BE49-F238E27FC236}">
              <a16:creationId xmlns:a16="http://schemas.microsoft.com/office/drawing/2014/main" id="{F82469E8-2B4C-40ED-99DF-76952F4E3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15" name="Picture 7">
          <a:extLst>
            <a:ext uri="{FF2B5EF4-FFF2-40B4-BE49-F238E27FC236}">
              <a16:creationId xmlns:a16="http://schemas.microsoft.com/office/drawing/2014/main" id="{C01711C6-3C2A-4778-B731-1824859F9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16" name="Picture 8">
          <a:extLst>
            <a:ext uri="{FF2B5EF4-FFF2-40B4-BE49-F238E27FC236}">
              <a16:creationId xmlns:a16="http://schemas.microsoft.com/office/drawing/2014/main" id="{FC7CE503-2D9D-487A-AE65-CCC7A2B21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17" name="Picture 18">
          <a:extLst>
            <a:ext uri="{FF2B5EF4-FFF2-40B4-BE49-F238E27FC236}">
              <a16:creationId xmlns:a16="http://schemas.microsoft.com/office/drawing/2014/main" id="{2CF1A45A-11B8-490E-BBC3-B8C4FF3D9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18" name="Picture 10">
          <a:extLst>
            <a:ext uri="{FF2B5EF4-FFF2-40B4-BE49-F238E27FC236}">
              <a16:creationId xmlns:a16="http://schemas.microsoft.com/office/drawing/2014/main" id="{8F2DC9BF-845A-4A8C-AF40-40F5BA10A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19" name="Picture 11">
          <a:extLst>
            <a:ext uri="{FF2B5EF4-FFF2-40B4-BE49-F238E27FC236}">
              <a16:creationId xmlns:a16="http://schemas.microsoft.com/office/drawing/2014/main" id="{44F78E2A-4897-4253-BEB6-24AB16084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20" name="Picture 12">
          <a:extLst>
            <a:ext uri="{FF2B5EF4-FFF2-40B4-BE49-F238E27FC236}">
              <a16:creationId xmlns:a16="http://schemas.microsoft.com/office/drawing/2014/main" id="{6C51EB3E-8749-4093-8526-6D31497B6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21" name="Picture 13">
          <a:extLst>
            <a:ext uri="{FF2B5EF4-FFF2-40B4-BE49-F238E27FC236}">
              <a16:creationId xmlns:a16="http://schemas.microsoft.com/office/drawing/2014/main" id="{43E6DA81-5EB1-40B3-8991-3B9D61ABD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22" name="Picture 14">
          <a:extLst>
            <a:ext uri="{FF2B5EF4-FFF2-40B4-BE49-F238E27FC236}">
              <a16:creationId xmlns:a16="http://schemas.microsoft.com/office/drawing/2014/main" id="{7318A506-5DF0-4D67-9C74-DFC331812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23" name="Picture 15">
          <a:extLst>
            <a:ext uri="{FF2B5EF4-FFF2-40B4-BE49-F238E27FC236}">
              <a16:creationId xmlns:a16="http://schemas.microsoft.com/office/drawing/2014/main" id="{6DB6DC9B-4EA1-42DB-871C-382AA8450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24" name="Picture 16">
          <a:extLst>
            <a:ext uri="{FF2B5EF4-FFF2-40B4-BE49-F238E27FC236}">
              <a16:creationId xmlns:a16="http://schemas.microsoft.com/office/drawing/2014/main" id="{EEF08F59-3B89-417E-B4A4-448856605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25" name="Picture 17">
          <a:extLst>
            <a:ext uri="{FF2B5EF4-FFF2-40B4-BE49-F238E27FC236}">
              <a16:creationId xmlns:a16="http://schemas.microsoft.com/office/drawing/2014/main" id="{DA9F1BE0-7EC3-4B62-8B5B-F8BFE9ADF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26" name="Picture 19">
          <a:extLst>
            <a:ext uri="{FF2B5EF4-FFF2-40B4-BE49-F238E27FC236}">
              <a16:creationId xmlns:a16="http://schemas.microsoft.com/office/drawing/2014/main" id="{9CA01175-A284-4DDD-8DF4-563132C52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27" name="Picture 20">
          <a:extLst>
            <a:ext uri="{FF2B5EF4-FFF2-40B4-BE49-F238E27FC236}">
              <a16:creationId xmlns:a16="http://schemas.microsoft.com/office/drawing/2014/main" id="{F3AD0294-4209-4306-88B5-C0B26CB04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28" name="Picture 21">
          <a:extLst>
            <a:ext uri="{FF2B5EF4-FFF2-40B4-BE49-F238E27FC236}">
              <a16:creationId xmlns:a16="http://schemas.microsoft.com/office/drawing/2014/main" id="{0DF0D643-7023-40C8-BF83-4E15AC18A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29" name="Picture 22">
          <a:extLst>
            <a:ext uri="{FF2B5EF4-FFF2-40B4-BE49-F238E27FC236}">
              <a16:creationId xmlns:a16="http://schemas.microsoft.com/office/drawing/2014/main" id="{FC9AB868-7DF8-4064-B287-D3EA380F6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30" name="Picture 23">
          <a:extLst>
            <a:ext uri="{FF2B5EF4-FFF2-40B4-BE49-F238E27FC236}">
              <a16:creationId xmlns:a16="http://schemas.microsoft.com/office/drawing/2014/main" id="{4D656FE8-B2FF-44E3-BEA1-BC57A192F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31" name="Picture 24">
          <a:extLst>
            <a:ext uri="{FF2B5EF4-FFF2-40B4-BE49-F238E27FC236}">
              <a16:creationId xmlns:a16="http://schemas.microsoft.com/office/drawing/2014/main" id="{160A4A30-A7AB-4201-AF2B-63A5CB57C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32" name="Picture 25">
          <a:extLst>
            <a:ext uri="{FF2B5EF4-FFF2-40B4-BE49-F238E27FC236}">
              <a16:creationId xmlns:a16="http://schemas.microsoft.com/office/drawing/2014/main" id="{D57CD0F5-1A9C-4436-B016-84C5401A1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33" name="Picture 26">
          <a:extLst>
            <a:ext uri="{FF2B5EF4-FFF2-40B4-BE49-F238E27FC236}">
              <a16:creationId xmlns:a16="http://schemas.microsoft.com/office/drawing/2014/main" id="{11029BD2-EA1C-464F-8822-E98D861C4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34" name="Picture 28">
          <a:extLst>
            <a:ext uri="{FF2B5EF4-FFF2-40B4-BE49-F238E27FC236}">
              <a16:creationId xmlns:a16="http://schemas.microsoft.com/office/drawing/2014/main" id="{2112C65C-CAB4-4D76-A496-FE35C5812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35" name="Picture 29">
          <a:extLst>
            <a:ext uri="{FF2B5EF4-FFF2-40B4-BE49-F238E27FC236}">
              <a16:creationId xmlns:a16="http://schemas.microsoft.com/office/drawing/2014/main" id="{A87D048A-319F-414F-BDA7-11354FD7C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36" name="Picture 30">
          <a:extLst>
            <a:ext uri="{FF2B5EF4-FFF2-40B4-BE49-F238E27FC236}">
              <a16:creationId xmlns:a16="http://schemas.microsoft.com/office/drawing/2014/main" id="{805D1569-08AA-477B-B667-9A305E859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37" name="Picture 31">
          <a:extLst>
            <a:ext uri="{FF2B5EF4-FFF2-40B4-BE49-F238E27FC236}">
              <a16:creationId xmlns:a16="http://schemas.microsoft.com/office/drawing/2014/main" id="{F70276B0-D92E-4763-B8B9-D98286588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38" name="Picture 32">
          <a:extLst>
            <a:ext uri="{FF2B5EF4-FFF2-40B4-BE49-F238E27FC236}">
              <a16:creationId xmlns:a16="http://schemas.microsoft.com/office/drawing/2014/main" id="{EC47D14C-9857-435A-9A45-FF4689F01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39" name="Picture 33">
          <a:extLst>
            <a:ext uri="{FF2B5EF4-FFF2-40B4-BE49-F238E27FC236}">
              <a16:creationId xmlns:a16="http://schemas.microsoft.com/office/drawing/2014/main" id="{BBF7A7B7-3234-4DB5-BCFC-71CF12B38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40" name="Picture 34">
          <a:extLst>
            <a:ext uri="{FF2B5EF4-FFF2-40B4-BE49-F238E27FC236}">
              <a16:creationId xmlns:a16="http://schemas.microsoft.com/office/drawing/2014/main" id="{FF3C039E-1E46-4545-AE87-E3117967D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41" name="Picture 35">
          <a:extLst>
            <a:ext uri="{FF2B5EF4-FFF2-40B4-BE49-F238E27FC236}">
              <a16:creationId xmlns:a16="http://schemas.microsoft.com/office/drawing/2014/main" id="{B2BDF30B-6619-4290-AAEB-426CC8168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42" name="Picture 37">
          <a:extLst>
            <a:ext uri="{FF2B5EF4-FFF2-40B4-BE49-F238E27FC236}">
              <a16:creationId xmlns:a16="http://schemas.microsoft.com/office/drawing/2014/main" id="{C9C928FB-6B52-44AE-BE4C-54704D5D5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43" name="Picture 38">
          <a:extLst>
            <a:ext uri="{FF2B5EF4-FFF2-40B4-BE49-F238E27FC236}">
              <a16:creationId xmlns:a16="http://schemas.microsoft.com/office/drawing/2014/main" id="{61FF6578-B44B-42AF-99F0-761CC3585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44" name="Picture 39">
          <a:extLst>
            <a:ext uri="{FF2B5EF4-FFF2-40B4-BE49-F238E27FC236}">
              <a16:creationId xmlns:a16="http://schemas.microsoft.com/office/drawing/2014/main" id="{E4DB098B-5EE5-4851-B043-8B3B77D43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45" name="Picture 40">
          <a:extLst>
            <a:ext uri="{FF2B5EF4-FFF2-40B4-BE49-F238E27FC236}">
              <a16:creationId xmlns:a16="http://schemas.microsoft.com/office/drawing/2014/main" id="{700E9E38-26ED-48C6-9CF6-8AF602501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46" name="Picture 41">
          <a:extLst>
            <a:ext uri="{FF2B5EF4-FFF2-40B4-BE49-F238E27FC236}">
              <a16:creationId xmlns:a16="http://schemas.microsoft.com/office/drawing/2014/main" id="{4FAAAD7B-76A8-47B1-AFDC-D45240DCC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47" name="Picture 42">
          <a:extLst>
            <a:ext uri="{FF2B5EF4-FFF2-40B4-BE49-F238E27FC236}">
              <a16:creationId xmlns:a16="http://schemas.microsoft.com/office/drawing/2014/main" id="{9708E0A3-1568-4D29-BBD6-892E16BAE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48" name="Picture 43">
          <a:extLst>
            <a:ext uri="{FF2B5EF4-FFF2-40B4-BE49-F238E27FC236}">
              <a16:creationId xmlns:a16="http://schemas.microsoft.com/office/drawing/2014/main" id="{2E81779B-A7EA-4B08-9EEE-BE5D4141A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49" name="Picture 44">
          <a:extLst>
            <a:ext uri="{FF2B5EF4-FFF2-40B4-BE49-F238E27FC236}">
              <a16:creationId xmlns:a16="http://schemas.microsoft.com/office/drawing/2014/main" id="{B1AF1828-BDC0-46FC-91A5-26DE7848B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50" name="Picture 45">
          <a:extLst>
            <a:ext uri="{FF2B5EF4-FFF2-40B4-BE49-F238E27FC236}">
              <a16:creationId xmlns:a16="http://schemas.microsoft.com/office/drawing/2014/main" id="{26AAEABC-57DA-4475-8BE4-3003A863E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51" name="Picture 46">
          <a:extLst>
            <a:ext uri="{FF2B5EF4-FFF2-40B4-BE49-F238E27FC236}">
              <a16:creationId xmlns:a16="http://schemas.microsoft.com/office/drawing/2014/main" id="{D10132F3-C21E-4070-B489-44172970B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52" name="Picture 47">
          <a:extLst>
            <a:ext uri="{FF2B5EF4-FFF2-40B4-BE49-F238E27FC236}">
              <a16:creationId xmlns:a16="http://schemas.microsoft.com/office/drawing/2014/main" id="{8E58E558-908A-4B36-806F-9274FD19D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53" name="Picture 48">
          <a:extLst>
            <a:ext uri="{FF2B5EF4-FFF2-40B4-BE49-F238E27FC236}">
              <a16:creationId xmlns:a16="http://schemas.microsoft.com/office/drawing/2014/main" id="{5FFBA722-1ABD-4EC2-AE05-5CB54F66D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54" name="Picture 49">
          <a:extLst>
            <a:ext uri="{FF2B5EF4-FFF2-40B4-BE49-F238E27FC236}">
              <a16:creationId xmlns:a16="http://schemas.microsoft.com/office/drawing/2014/main" id="{C0843C19-1B0E-4960-BAB6-1A71153B1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55" name="Picture 50">
          <a:extLst>
            <a:ext uri="{FF2B5EF4-FFF2-40B4-BE49-F238E27FC236}">
              <a16:creationId xmlns:a16="http://schemas.microsoft.com/office/drawing/2014/main" id="{391B1C2D-2CD2-465D-9A70-46C09327B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56" name="Picture 51">
          <a:extLst>
            <a:ext uri="{FF2B5EF4-FFF2-40B4-BE49-F238E27FC236}">
              <a16:creationId xmlns:a16="http://schemas.microsoft.com/office/drawing/2014/main" id="{5B4DBC68-1C19-4E6E-992A-EE2A85F4B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57" name="Picture 52">
          <a:extLst>
            <a:ext uri="{FF2B5EF4-FFF2-40B4-BE49-F238E27FC236}">
              <a16:creationId xmlns:a16="http://schemas.microsoft.com/office/drawing/2014/main" id="{6597B56F-336C-4C61-9839-818673A7D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58" name="Picture 53">
          <a:extLst>
            <a:ext uri="{FF2B5EF4-FFF2-40B4-BE49-F238E27FC236}">
              <a16:creationId xmlns:a16="http://schemas.microsoft.com/office/drawing/2014/main" id="{9DDA9B9A-2F1F-46D4-9220-A1CB46CA1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59" name="Picture 54">
          <a:extLst>
            <a:ext uri="{FF2B5EF4-FFF2-40B4-BE49-F238E27FC236}">
              <a16:creationId xmlns:a16="http://schemas.microsoft.com/office/drawing/2014/main" id="{3C7279AA-D17C-475C-B65C-4A177E3DC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60" name="Picture 55">
          <a:extLst>
            <a:ext uri="{FF2B5EF4-FFF2-40B4-BE49-F238E27FC236}">
              <a16:creationId xmlns:a16="http://schemas.microsoft.com/office/drawing/2014/main" id="{6AFBD5E5-F098-4021-9BDB-837C18011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61" name="Picture 56">
          <a:extLst>
            <a:ext uri="{FF2B5EF4-FFF2-40B4-BE49-F238E27FC236}">
              <a16:creationId xmlns:a16="http://schemas.microsoft.com/office/drawing/2014/main" id="{4DDB121D-F4FE-4BAF-A313-290DA054E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62" name="Picture 57">
          <a:extLst>
            <a:ext uri="{FF2B5EF4-FFF2-40B4-BE49-F238E27FC236}">
              <a16:creationId xmlns:a16="http://schemas.microsoft.com/office/drawing/2014/main" id="{4AFC68FD-0281-4E82-94A8-815DC50EA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63" name="Picture 58">
          <a:extLst>
            <a:ext uri="{FF2B5EF4-FFF2-40B4-BE49-F238E27FC236}">
              <a16:creationId xmlns:a16="http://schemas.microsoft.com/office/drawing/2014/main" id="{2637FC69-6563-487C-8695-B1BAEDE31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64" name="Picture 59">
          <a:extLst>
            <a:ext uri="{FF2B5EF4-FFF2-40B4-BE49-F238E27FC236}">
              <a16:creationId xmlns:a16="http://schemas.microsoft.com/office/drawing/2014/main" id="{C5D76525-3DE6-4C7E-BDD8-33A67E8F0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65" name="Picture 60">
          <a:extLst>
            <a:ext uri="{FF2B5EF4-FFF2-40B4-BE49-F238E27FC236}">
              <a16:creationId xmlns:a16="http://schemas.microsoft.com/office/drawing/2014/main" id="{42013065-8C89-4255-97F2-E46DC7A32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66" name="Picture 61">
          <a:extLst>
            <a:ext uri="{FF2B5EF4-FFF2-40B4-BE49-F238E27FC236}">
              <a16:creationId xmlns:a16="http://schemas.microsoft.com/office/drawing/2014/main" id="{DEAED094-D42A-4FA4-A928-71FBA9FE9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67" name="Picture 62">
          <a:extLst>
            <a:ext uri="{FF2B5EF4-FFF2-40B4-BE49-F238E27FC236}">
              <a16:creationId xmlns:a16="http://schemas.microsoft.com/office/drawing/2014/main" id="{FD2B7928-3067-4015-8F00-F34EDEA75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68" name="Picture 63">
          <a:extLst>
            <a:ext uri="{FF2B5EF4-FFF2-40B4-BE49-F238E27FC236}">
              <a16:creationId xmlns:a16="http://schemas.microsoft.com/office/drawing/2014/main" id="{4039A0E5-FA2B-492A-97FC-E2EE96AC6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69" name="Picture 72">
          <a:extLst>
            <a:ext uri="{FF2B5EF4-FFF2-40B4-BE49-F238E27FC236}">
              <a16:creationId xmlns:a16="http://schemas.microsoft.com/office/drawing/2014/main" id="{A9AD304C-72E0-4BF2-8834-C212CD43B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70" name="Picture 81">
          <a:extLst>
            <a:ext uri="{FF2B5EF4-FFF2-40B4-BE49-F238E27FC236}">
              <a16:creationId xmlns:a16="http://schemas.microsoft.com/office/drawing/2014/main" id="{21F86574-4D9D-41A6-ADC1-AEB9A4E33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71" name="Picture 10">
          <a:extLst>
            <a:ext uri="{FF2B5EF4-FFF2-40B4-BE49-F238E27FC236}">
              <a16:creationId xmlns:a16="http://schemas.microsoft.com/office/drawing/2014/main" id="{CD7EECFE-4377-4C21-8B28-BA4532F1A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72" name="Picture 11">
          <a:extLst>
            <a:ext uri="{FF2B5EF4-FFF2-40B4-BE49-F238E27FC236}">
              <a16:creationId xmlns:a16="http://schemas.microsoft.com/office/drawing/2014/main" id="{10985B75-2713-4F58-A87A-C2AB5DF0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73" name="Picture 12">
          <a:extLst>
            <a:ext uri="{FF2B5EF4-FFF2-40B4-BE49-F238E27FC236}">
              <a16:creationId xmlns:a16="http://schemas.microsoft.com/office/drawing/2014/main" id="{EDF73C71-7BAA-4390-9323-E2C501BFB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74" name="Picture 13">
          <a:extLst>
            <a:ext uri="{FF2B5EF4-FFF2-40B4-BE49-F238E27FC236}">
              <a16:creationId xmlns:a16="http://schemas.microsoft.com/office/drawing/2014/main" id="{11F92184-62E7-4DC4-B476-7090AF8F2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75" name="Picture 14">
          <a:extLst>
            <a:ext uri="{FF2B5EF4-FFF2-40B4-BE49-F238E27FC236}">
              <a16:creationId xmlns:a16="http://schemas.microsoft.com/office/drawing/2014/main" id="{818AC80B-3DC6-41C1-8E46-6ECD490B5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76" name="Picture 15">
          <a:extLst>
            <a:ext uri="{FF2B5EF4-FFF2-40B4-BE49-F238E27FC236}">
              <a16:creationId xmlns:a16="http://schemas.microsoft.com/office/drawing/2014/main" id="{D349CC5A-E7DB-4EA6-A448-309C1B3B3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77" name="Picture 16">
          <a:extLst>
            <a:ext uri="{FF2B5EF4-FFF2-40B4-BE49-F238E27FC236}">
              <a16:creationId xmlns:a16="http://schemas.microsoft.com/office/drawing/2014/main" id="{94812E32-8978-405D-A408-0AFBD0EC0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78" name="Picture 17">
          <a:extLst>
            <a:ext uri="{FF2B5EF4-FFF2-40B4-BE49-F238E27FC236}">
              <a16:creationId xmlns:a16="http://schemas.microsoft.com/office/drawing/2014/main" id="{28A4F043-532B-415D-A3BC-1AAB93C8A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79" name="Picture 19">
          <a:extLst>
            <a:ext uri="{FF2B5EF4-FFF2-40B4-BE49-F238E27FC236}">
              <a16:creationId xmlns:a16="http://schemas.microsoft.com/office/drawing/2014/main" id="{2AEBFF67-CE25-4F18-B8D6-350466802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80" name="Picture 20">
          <a:extLst>
            <a:ext uri="{FF2B5EF4-FFF2-40B4-BE49-F238E27FC236}">
              <a16:creationId xmlns:a16="http://schemas.microsoft.com/office/drawing/2014/main" id="{0627D7D3-6681-4203-AA5B-1023C6A75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81" name="Picture 21">
          <a:extLst>
            <a:ext uri="{FF2B5EF4-FFF2-40B4-BE49-F238E27FC236}">
              <a16:creationId xmlns:a16="http://schemas.microsoft.com/office/drawing/2014/main" id="{A77CA60F-09FF-4439-8B50-84402FC7E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82" name="Picture 22">
          <a:extLst>
            <a:ext uri="{FF2B5EF4-FFF2-40B4-BE49-F238E27FC236}">
              <a16:creationId xmlns:a16="http://schemas.microsoft.com/office/drawing/2014/main" id="{C0E249A5-F5DF-4696-A052-2B87FC8FC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83" name="Picture 23">
          <a:extLst>
            <a:ext uri="{FF2B5EF4-FFF2-40B4-BE49-F238E27FC236}">
              <a16:creationId xmlns:a16="http://schemas.microsoft.com/office/drawing/2014/main" id="{FE2746BE-07E4-4A9D-ABF5-A44B195C2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84" name="Picture 24">
          <a:extLst>
            <a:ext uri="{FF2B5EF4-FFF2-40B4-BE49-F238E27FC236}">
              <a16:creationId xmlns:a16="http://schemas.microsoft.com/office/drawing/2014/main" id="{C101DC00-3CDC-4B44-AE7E-92F684760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85" name="Picture 25">
          <a:extLst>
            <a:ext uri="{FF2B5EF4-FFF2-40B4-BE49-F238E27FC236}">
              <a16:creationId xmlns:a16="http://schemas.microsoft.com/office/drawing/2014/main" id="{F46DD4B3-73CD-40A9-9088-17FE30E63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86" name="Picture 26">
          <a:extLst>
            <a:ext uri="{FF2B5EF4-FFF2-40B4-BE49-F238E27FC236}">
              <a16:creationId xmlns:a16="http://schemas.microsoft.com/office/drawing/2014/main" id="{4B4818D1-F7E5-4F01-AD3A-B7A751B8A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87" name="Picture 28">
          <a:extLst>
            <a:ext uri="{FF2B5EF4-FFF2-40B4-BE49-F238E27FC236}">
              <a16:creationId xmlns:a16="http://schemas.microsoft.com/office/drawing/2014/main" id="{47F46B46-DA85-4298-8934-239C9298E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88" name="Picture 29">
          <a:extLst>
            <a:ext uri="{FF2B5EF4-FFF2-40B4-BE49-F238E27FC236}">
              <a16:creationId xmlns:a16="http://schemas.microsoft.com/office/drawing/2014/main" id="{B0725DE3-EDFB-4A7F-BF73-8F3AAE4B1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89" name="Picture 30">
          <a:extLst>
            <a:ext uri="{FF2B5EF4-FFF2-40B4-BE49-F238E27FC236}">
              <a16:creationId xmlns:a16="http://schemas.microsoft.com/office/drawing/2014/main" id="{C2A6ABCF-AF5D-4392-94AA-20FF4CB08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90" name="Picture 31">
          <a:extLst>
            <a:ext uri="{FF2B5EF4-FFF2-40B4-BE49-F238E27FC236}">
              <a16:creationId xmlns:a16="http://schemas.microsoft.com/office/drawing/2014/main" id="{0610378F-5AF3-4FF7-ACA1-2C944CC25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91" name="Picture 32">
          <a:extLst>
            <a:ext uri="{FF2B5EF4-FFF2-40B4-BE49-F238E27FC236}">
              <a16:creationId xmlns:a16="http://schemas.microsoft.com/office/drawing/2014/main" id="{F9FFFD92-7FD7-4874-B406-84F5986EA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192" name="Picture 33">
          <a:extLst>
            <a:ext uri="{FF2B5EF4-FFF2-40B4-BE49-F238E27FC236}">
              <a16:creationId xmlns:a16="http://schemas.microsoft.com/office/drawing/2014/main" id="{87D5E281-E8CF-4E97-867B-AF4A84364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193" name="Picture 34">
          <a:extLst>
            <a:ext uri="{FF2B5EF4-FFF2-40B4-BE49-F238E27FC236}">
              <a16:creationId xmlns:a16="http://schemas.microsoft.com/office/drawing/2014/main" id="{5F29BDD1-9545-465E-9F4F-164741D2F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194" name="Picture 35">
          <a:extLst>
            <a:ext uri="{FF2B5EF4-FFF2-40B4-BE49-F238E27FC236}">
              <a16:creationId xmlns:a16="http://schemas.microsoft.com/office/drawing/2014/main" id="{4AA46233-F67A-4A6F-B40B-14E9E89AA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195" name="Picture 37">
          <a:extLst>
            <a:ext uri="{FF2B5EF4-FFF2-40B4-BE49-F238E27FC236}">
              <a16:creationId xmlns:a16="http://schemas.microsoft.com/office/drawing/2014/main" id="{6C239F0C-BEDD-4FAF-9B99-D05C31BE0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196" name="Picture 38">
          <a:extLst>
            <a:ext uri="{FF2B5EF4-FFF2-40B4-BE49-F238E27FC236}">
              <a16:creationId xmlns:a16="http://schemas.microsoft.com/office/drawing/2014/main" id="{5A744883-4BC2-4A90-8788-D4972A3A0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197" name="Picture 39">
          <a:extLst>
            <a:ext uri="{FF2B5EF4-FFF2-40B4-BE49-F238E27FC236}">
              <a16:creationId xmlns:a16="http://schemas.microsoft.com/office/drawing/2014/main" id="{E53F9E63-193C-4573-AF45-5DAA49EC8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198" name="Picture 40">
          <a:extLst>
            <a:ext uri="{FF2B5EF4-FFF2-40B4-BE49-F238E27FC236}">
              <a16:creationId xmlns:a16="http://schemas.microsoft.com/office/drawing/2014/main" id="{B8EFEB86-B29E-4240-805D-F2A78E1BE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199" name="Picture 41">
          <a:extLst>
            <a:ext uri="{FF2B5EF4-FFF2-40B4-BE49-F238E27FC236}">
              <a16:creationId xmlns:a16="http://schemas.microsoft.com/office/drawing/2014/main" id="{37277F9C-B6E7-438F-9AB3-71C8CBF2C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00" name="Picture 42">
          <a:extLst>
            <a:ext uri="{FF2B5EF4-FFF2-40B4-BE49-F238E27FC236}">
              <a16:creationId xmlns:a16="http://schemas.microsoft.com/office/drawing/2014/main" id="{7C16EE22-2476-4087-9EFC-15E929A7F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01" name="Picture 43">
          <a:extLst>
            <a:ext uri="{FF2B5EF4-FFF2-40B4-BE49-F238E27FC236}">
              <a16:creationId xmlns:a16="http://schemas.microsoft.com/office/drawing/2014/main" id="{62F5FBA7-8C53-48FD-BCCA-802C50B31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02" name="Picture 44">
          <a:extLst>
            <a:ext uri="{FF2B5EF4-FFF2-40B4-BE49-F238E27FC236}">
              <a16:creationId xmlns:a16="http://schemas.microsoft.com/office/drawing/2014/main" id="{F0BA23A2-9F86-484E-956D-AE85C8548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03" name="Picture 45">
          <a:extLst>
            <a:ext uri="{FF2B5EF4-FFF2-40B4-BE49-F238E27FC236}">
              <a16:creationId xmlns:a16="http://schemas.microsoft.com/office/drawing/2014/main" id="{55F53AE4-27BC-4D80-85D1-53E96A6AC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04" name="Picture 46">
          <a:extLst>
            <a:ext uri="{FF2B5EF4-FFF2-40B4-BE49-F238E27FC236}">
              <a16:creationId xmlns:a16="http://schemas.microsoft.com/office/drawing/2014/main" id="{09D25220-EE24-4EB3-81EA-E42133AB2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05" name="Picture 47">
          <a:extLst>
            <a:ext uri="{FF2B5EF4-FFF2-40B4-BE49-F238E27FC236}">
              <a16:creationId xmlns:a16="http://schemas.microsoft.com/office/drawing/2014/main" id="{2F5DCF1D-C011-4CB7-A2DC-C7CC3A399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06" name="Picture 48">
          <a:extLst>
            <a:ext uri="{FF2B5EF4-FFF2-40B4-BE49-F238E27FC236}">
              <a16:creationId xmlns:a16="http://schemas.microsoft.com/office/drawing/2014/main" id="{90FFAD62-C1E3-47A4-87AF-636C08173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07" name="Picture 49">
          <a:extLst>
            <a:ext uri="{FF2B5EF4-FFF2-40B4-BE49-F238E27FC236}">
              <a16:creationId xmlns:a16="http://schemas.microsoft.com/office/drawing/2014/main" id="{0A805E83-2080-4904-9A7B-CEF669850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08" name="Picture 50">
          <a:extLst>
            <a:ext uri="{FF2B5EF4-FFF2-40B4-BE49-F238E27FC236}">
              <a16:creationId xmlns:a16="http://schemas.microsoft.com/office/drawing/2014/main" id="{3A13BFFE-AB52-4E92-8B21-2C82EF1A0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09" name="Picture 51">
          <a:extLst>
            <a:ext uri="{FF2B5EF4-FFF2-40B4-BE49-F238E27FC236}">
              <a16:creationId xmlns:a16="http://schemas.microsoft.com/office/drawing/2014/main" id="{1A951D62-A37E-4EF9-A715-A1BE94309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10" name="Picture 52">
          <a:extLst>
            <a:ext uri="{FF2B5EF4-FFF2-40B4-BE49-F238E27FC236}">
              <a16:creationId xmlns:a16="http://schemas.microsoft.com/office/drawing/2014/main" id="{81AA59DA-2FD1-4C21-8085-451D04342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11" name="Picture 53">
          <a:extLst>
            <a:ext uri="{FF2B5EF4-FFF2-40B4-BE49-F238E27FC236}">
              <a16:creationId xmlns:a16="http://schemas.microsoft.com/office/drawing/2014/main" id="{70CB4BF2-9695-4061-991E-91C6B32CC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12" name="Picture 54">
          <a:extLst>
            <a:ext uri="{FF2B5EF4-FFF2-40B4-BE49-F238E27FC236}">
              <a16:creationId xmlns:a16="http://schemas.microsoft.com/office/drawing/2014/main" id="{149A9F0F-63E1-481C-BD65-A6331343F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13" name="Picture 55">
          <a:extLst>
            <a:ext uri="{FF2B5EF4-FFF2-40B4-BE49-F238E27FC236}">
              <a16:creationId xmlns:a16="http://schemas.microsoft.com/office/drawing/2014/main" id="{FEF62B1B-F080-4888-ACBA-7BE7FF03E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14" name="Picture 56">
          <a:extLst>
            <a:ext uri="{FF2B5EF4-FFF2-40B4-BE49-F238E27FC236}">
              <a16:creationId xmlns:a16="http://schemas.microsoft.com/office/drawing/2014/main" id="{0A8CF56C-1020-4374-AA0C-87E1D0E0C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15" name="Picture 57">
          <a:extLst>
            <a:ext uri="{FF2B5EF4-FFF2-40B4-BE49-F238E27FC236}">
              <a16:creationId xmlns:a16="http://schemas.microsoft.com/office/drawing/2014/main" id="{830DBAB0-D9B7-4F38-BD49-4FEDDC184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16" name="Picture 58">
          <a:extLst>
            <a:ext uri="{FF2B5EF4-FFF2-40B4-BE49-F238E27FC236}">
              <a16:creationId xmlns:a16="http://schemas.microsoft.com/office/drawing/2014/main" id="{E5004686-2E71-407D-A624-E93531238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17" name="Picture 59">
          <a:extLst>
            <a:ext uri="{FF2B5EF4-FFF2-40B4-BE49-F238E27FC236}">
              <a16:creationId xmlns:a16="http://schemas.microsoft.com/office/drawing/2014/main" id="{BFCA4712-0A6B-4173-9A3C-6BC6266C2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18" name="Picture 60">
          <a:extLst>
            <a:ext uri="{FF2B5EF4-FFF2-40B4-BE49-F238E27FC236}">
              <a16:creationId xmlns:a16="http://schemas.microsoft.com/office/drawing/2014/main" id="{6E5743CA-B659-4C8E-81FA-16578AEA1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19" name="Picture 61">
          <a:extLst>
            <a:ext uri="{FF2B5EF4-FFF2-40B4-BE49-F238E27FC236}">
              <a16:creationId xmlns:a16="http://schemas.microsoft.com/office/drawing/2014/main" id="{F930261F-9E07-43F3-AAE4-09A325905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20" name="Picture 62">
          <a:extLst>
            <a:ext uri="{FF2B5EF4-FFF2-40B4-BE49-F238E27FC236}">
              <a16:creationId xmlns:a16="http://schemas.microsoft.com/office/drawing/2014/main" id="{4FA363D4-5895-4DB5-9AED-3410F65B7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21" name="Picture 63">
          <a:extLst>
            <a:ext uri="{FF2B5EF4-FFF2-40B4-BE49-F238E27FC236}">
              <a16:creationId xmlns:a16="http://schemas.microsoft.com/office/drawing/2014/main" id="{F2C72CA7-7B9F-4386-93D9-439850619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22" name="Picture 72">
          <a:extLst>
            <a:ext uri="{FF2B5EF4-FFF2-40B4-BE49-F238E27FC236}">
              <a16:creationId xmlns:a16="http://schemas.microsoft.com/office/drawing/2014/main" id="{0405EEE7-31D2-42E9-9A1E-18678BA61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23" name="Picture 73">
          <a:extLst>
            <a:ext uri="{FF2B5EF4-FFF2-40B4-BE49-F238E27FC236}">
              <a16:creationId xmlns:a16="http://schemas.microsoft.com/office/drawing/2014/main" id="{637005BF-4C1E-4708-9738-37ED181F3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24" name="Picture 74">
          <a:extLst>
            <a:ext uri="{FF2B5EF4-FFF2-40B4-BE49-F238E27FC236}">
              <a16:creationId xmlns:a16="http://schemas.microsoft.com/office/drawing/2014/main" id="{C3C17C45-F467-4028-9F93-1F2FCA731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25" name="Picture 75">
          <a:extLst>
            <a:ext uri="{FF2B5EF4-FFF2-40B4-BE49-F238E27FC236}">
              <a16:creationId xmlns:a16="http://schemas.microsoft.com/office/drawing/2014/main" id="{97E7F85A-9E37-4D1A-BE13-621E247FF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26" name="Picture 76">
          <a:extLst>
            <a:ext uri="{FF2B5EF4-FFF2-40B4-BE49-F238E27FC236}">
              <a16:creationId xmlns:a16="http://schemas.microsoft.com/office/drawing/2014/main" id="{EBF692ED-E631-4B16-9A4A-01E900A30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27" name="Picture 77">
          <a:extLst>
            <a:ext uri="{FF2B5EF4-FFF2-40B4-BE49-F238E27FC236}">
              <a16:creationId xmlns:a16="http://schemas.microsoft.com/office/drawing/2014/main" id="{D3642B75-107D-475E-BBE3-79F78A4C9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28" name="Picture 78">
          <a:extLst>
            <a:ext uri="{FF2B5EF4-FFF2-40B4-BE49-F238E27FC236}">
              <a16:creationId xmlns:a16="http://schemas.microsoft.com/office/drawing/2014/main" id="{B2B1ED22-397C-4159-9821-86F985D05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29" name="Picture 79">
          <a:extLst>
            <a:ext uri="{FF2B5EF4-FFF2-40B4-BE49-F238E27FC236}">
              <a16:creationId xmlns:a16="http://schemas.microsoft.com/office/drawing/2014/main" id="{2FA1CD91-9194-480A-BEFA-5416C5B25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30" name="Picture 80">
          <a:extLst>
            <a:ext uri="{FF2B5EF4-FFF2-40B4-BE49-F238E27FC236}">
              <a16:creationId xmlns:a16="http://schemas.microsoft.com/office/drawing/2014/main" id="{FB0ABCA3-ED7A-4511-9AFD-A8C7F4221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31" name="Picture 81">
          <a:extLst>
            <a:ext uri="{FF2B5EF4-FFF2-40B4-BE49-F238E27FC236}">
              <a16:creationId xmlns:a16="http://schemas.microsoft.com/office/drawing/2014/main" id="{3AD8C8B0-C2DB-4FAD-AB71-ACE004255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32" name="Picture 82">
          <a:extLst>
            <a:ext uri="{FF2B5EF4-FFF2-40B4-BE49-F238E27FC236}">
              <a16:creationId xmlns:a16="http://schemas.microsoft.com/office/drawing/2014/main" id="{E765B372-053A-43FB-B2F8-7285208CA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33" name="Picture 83">
          <a:extLst>
            <a:ext uri="{FF2B5EF4-FFF2-40B4-BE49-F238E27FC236}">
              <a16:creationId xmlns:a16="http://schemas.microsoft.com/office/drawing/2014/main" id="{CDE06CBF-6AB0-425E-83D8-16B45D58B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34" name="Picture 84">
          <a:extLst>
            <a:ext uri="{FF2B5EF4-FFF2-40B4-BE49-F238E27FC236}">
              <a16:creationId xmlns:a16="http://schemas.microsoft.com/office/drawing/2014/main" id="{4207BD0A-99B9-453B-88E2-F937DDFA6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35" name="Picture 85">
          <a:extLst>
            <a:ext uri="{FF2B5EF4-FFF2-40B4-BE49-F238E27FC236}">
              <a16:creationId xmlns:a16="http://schemas.microsoft.com/office/drawing/2014/main" id="{D087E812-3A08-417C-934A-EF8B4A476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36" name="Picture 86">
          <a:extLst>
            <a:ext uri="{FF2B5EF4-FFF2-40B4-BE49-F238E27FC236}">
              <a16:creationId xmlns:a16="http://schemas.microsoft.com/office/drawing/2014/main" id="{69CE7CB9-8581-4AB6-8320-2EE467969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37" name="Picture 87">
          <a:extLst>
            <a:ext uri="{FF2B5EF4-FFF2-40B4-BE49-F238E27FC236}">
              <a16:creationId xmlns:a16="http://schemas.microsoft.com/office/drawing/2014/main" id="{5ABB2302-91C4-49FD-9B20-047DB032C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38" name="Picture 88">
          <a:extLst>
            <a:ext uri="{FF2B5EF4-FFF2-40B4-BE49-F238E27FC236}">
              <a16:creationId xmlns:a16="http://schemas.microsoft.com/office/drawing/2014/main" id="{8831D0D8-7A36-4E8F-A573-373C84083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39" name="Picture 89">
          <a:extLst>
            <a:ext uri="{FF2B5EF4-FFF2-40B4-BE49-F238E27FC236}">
              <a16:creationId xmlns:a16="http://schemas.microsoft.com/office/drawing/2014/main" id="{065D951C-5760-41C2-92CA-4E5FA0092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40" name="Picture 90">
          <a:extLst>
            <a:ext uri="{FF2B5EF4-FFF2-40B4-BE49-F238E27FC236}">
              <a16:creationId xmlns:a16="http://schemas.microsoft.com/office/drawing/2014/main" id="{80D44351-55F7-45E4-90DE-DF31C7BA1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41" name="Picture 91">
          <a:extLst>
            <a:ext uri="{FF2B5EF4-FFF2-40B4-BE49-F238E27FC236}">
              <a16:creationId xmlns:a16="http://schemas.microsoft.com/office/drawing/2014/main" id="{7CCF48CC-BB4C-4EB0-90AB-229450356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42" name="Picture 92">
          <a:extLst>
            <a:ext uri="{FF2B5EF4-FFF2-40B4-BE49-F238E27FC236}">
              <a16:creationId xmlns:a16="http://schemas.microsoft.com/office/drawing/2014/main" id="{FEA27323-9F8D-45A2-A42B-81B55CE26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43" name="Picture 93">
          <a:extLst>
            <a:ext uri="{FF2B5EF4-FFF2-40B4-BE49-F238E27FC236}">
              <a16:creationId xmlns:a16="http://schemas.microsoft.com/office/drawing/2014/main" id="{081F76FB-B9FD-44BB-97C8-1E1DE10BC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44" name="Picture 94">
          <a:extLst>
            <a:ext uri="{FF2B5EF4-FFF2-40B4-BE49-F238E27FC236}">
              <a16:creationId xmlns:a16="http://schemas.microsoft.com/office/drawing/2014/main" id="{E07C7BD5-0ECB-4CDD-9197-987CC8B9A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45" name="Picture 95">
          <a:extLst>
            <a:ext uri="{FF2B5EF4-FFF2-40B4-BE49-F238E27FC236}">
              <a16:creationId xmlns:a16="http://schemas.microsoft.com/office/drawing/2014/main" id="{09E93A34-177E-4FFD-8000-4E45D6437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46" name="Picture 96">
          <a:extLst>
            <a:ext uri="{FF2B5EF4-FFF2-40B4-BE49-F238E27FC236}">
              <a16:creationId xmlns:a16="http://schemas.microsoft.com/office/drawing/2014/main" id="{840891DA-553C-4761-B319-86D834A25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47" name="Picture 97">
          <a:extLst>
            <a:ext uri="{FF2B5EF4-FFF2-40B4-BE49-F238E27FC236}">
              <a16:creationId xmlns:a16="http://schemas.microsoft.com/office/drawing/2014/main" id="{3CD3DD77-61B7-480A-A9C0-87D506D96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48" name="Picture 98">
          <a:extLst>
            <a:ext uri="{FF2B5EF4-FFF2-40B4-BE49-F238E27FC236}">
              <a16:creationId xmlns:a16="http://schemas.microsoft.com/office/drawing/2014/main" id="{AD5175C5-3C18-4FB7-BCF3-03A2085E0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49" name="Picture 99">
          <a:extLst>
            <a:ext uri="{FF2B5EF4-FFF2-40B4-BE49-F238E27FC236}">
              <a16:creationId xmlns:a16="http://schemas.microsoft.com/office/drawing/2014/main" id="{C2BE23BC-9CC9-464B-B2F5-90B4CA58C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50" name="Picture 100">
          <a:extLst>
            <a:ext uri="{FF2B5EF4-FFF2-40B4-BE49-F238E27FC236}">
              <a16:creationId xmlns:a16="http://schemas.microsoft.com/office/drawing/2014/main" id="{1066CD65-0222-400B-85B9-20B5CD8BE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51" name="Picture 101">
          <a:extLst>
            <a:ext uri="{FF2B5EF4-FFF2-40B4-BE49-F238E27FC236}">
              <a16:creationId xmlns:a16="http://schemas.microsoft.com/office/drawing/2014/main" id="{4158A857-4A21-4361-A1EB-EC19D6CFC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52" name="Picture 102">
          <a:extLst>
            <a:ext uri="{FF2B5EF4-FFF2-40B4-BE49-F238E27FC236}">
              <a16:creationId xmlns:a16="http://schemas.microsoft.com/office/drawing/2014/main" id="{2CDA9C02-5F68-410E-A642-016380B0A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53" name="Picture 103">
          <a:extLst>
            <a:ext uri="{FF2B5EF4-FFF2-40B4-BE49-F238E27FC236}">
              <a16:creationId xmlns:a16="http://schemas.microsoft.com/office/drawing/2014/main" id="{4C3838E1-BFF1-4046-A0DC-CAD938065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54" name="Picture 104">
          <a:extLst>
            <a:ext uri="{FF2B5EF4-FFF2-40B4-BE49-F238E27FC236}">
              <a16:creationId xmlns:a16="http://schemas.microsoft.com/office/drawing/2014/main" id="{FD69708B-8902-4F4E-87AA-11D6F80D1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55" name="Picture 105">
          <a:extLst>
            <a:ext uri="{FF2B5EF4-FFF2-40B4-BE49-F238E27FC236}">
              <a16:creationId xmlns:a16="http://schemas.microsoft.com/office/drawing/2014/main" id="{1D9BD374-46BC-496A-8975-98174B2A3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56" name="Picture 106">
          <a:extLst>
            <a:ext uri="{FF2B5EF4-FFF2-40B4-BE49-F238E27FC236}">
              <a16:creationId xmlns:a16="http://schemas.microsoft.com/office/drawing/2014/main" id="{6A25E89F-40C2-4AE6-A76C-7C228A35D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57" name="Picture 107">
          <a:extLst>
            <a:ext uri="{FF2B5EF4-FFF2-40B4-BE49-F238E27FC236}">
              <a16:creationId xmlns:a16="http://schemas.microsoft.com/office/drawing/2014/main" id="{A7DF410E-4C30-4840-9299-D1F631F1E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58" name="Picture 108">
          <a:extLst>
            <a:ext uri="{FF2B5EF4-FFF2-40B4-BE49-F238E27FC236}">
              <a16:creationId xmlns:a16="http://schemas.microsoft.com/office/drawing/2014/main" id="{66BB312E-6762-448C-9FE5-5012DE99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59" name="Picture 109">
          <a:extLst>
            <a:ext uri="{FF2B5EF4-FFF2-40B4-BE49-F238E27FC236}">
              <a16:creationId xmlns:a16="http://schemas.microsoft.com/office/drawing/2014/main" id="{E8D097B9-7615-4CA4-B60A-DBD0423C1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60" name="Picture 110">
          <a:extLst>
            <a:ext uri="{FF2B5EF4-FFF2-40B4-BE49-F238E27FC236}">
              <a16:creationId xmlns:a16="http://schemas.microsoft.com/office/drawing/2014/main" id="{B52F21E0-CCC2-470F-89B4-4A489998C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61" name="Picture 111">
          <a:extLst>
            <a:ext uri="{FF2B5EF4-FFF2-40B4-BE49-F238E27FC236}">
              <a16:creationId xmlns:a16="http://schemas.microsoft.com/office/drawing/2014/main" id="{E5248260-AF6A-4B92-96E7-C6385D394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62" name="Picture 112">
          <a:extLst>
            <a:ext uri="{FF2B5EF4-FFF2-40B4-BE49-F238E27FC236}">
              <a16:creationId xmlns:a16="http://schemas.microsoft.com/office/drawing/2014/main" id="{BD473F6F-83EF-4F49-8B94-75B2373C2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63" name="Picture 113">
          <a:extLst>
            <a:ext uri="{FF2B5EF4-FFF2-40B4-BE49-F238E27FC236}">
              <a16:creationId xmlns:a16="http://schemas.microsoft.com/office/drawing/2014/main" id="{91367BCF-B32D-44AA-98CE-87F560D2B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64" name="Picture 114">
          <a:extLst>
            <a:ext uri="{FF2B5EF4-FFF2-40B4-BE49-F238E27FC236}">
              <a16:creationId xmlns:a16="http://schemas.microsoft.com/office/drawing/2014/main" id="{A0C527D1-E832-4C8A-84A7-332CC4139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65" name="Picture 115">
          <a:extLst>
            <a:ext uri="{FF2B5EF4-FFF2-40B4-BE49-F238E27FC236}">
              <a16:creationId xmlns:a16="http://schemas.microsoft.com/office/drawing/2014/main" id="{1478DF5B-FEDE-4DC4-83CA-851282F98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66" name="Picture 116">
          <a:extLst>
            <a:ext uri="{FF2B5EF4-FFF2-40B4-BE49-F238E27FC236}">
              <a16:creationId xmlns:a16="http://schemas.microsoft.com/office/drawing/2014/main" id="{D7C65FD8-507C-4A68-9990-DFCFFFD3E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67" name="Picture 117">
          <a:extLst>
            <a:ext uri="{FF2B5EF4-FFF2-40B4-BE49-F238E27FC236}">
              <a16:creationId xmlns:a16="http://schemas.microsoft.com/office/drawing/2014/main" id="{58EB7423-2D46-481A-B053-CC3EF1452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68" name="Picture 118">
          <a:extLst>
            <a:ext uri="{FF2B5EF4-FFF2-40B4-BE49-F238E27FC236}">
              <a16:creationId xmlns:a16="http://schemas.microsoft.com/office/drawing/2014/main" id="{39E48C04-BE20-4F88-8A19-349BF248A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69" name="Picture 119">
          <a:extLst>
            <a:ext uri="{FF2B5EF4-FFF2-40B4-BE49-F238E27FC236}">
              <a16:creationId xmlns:a16="http://schemas.microsoft.com/office/drawing/2014/main" id="{5920AAD2-5E03-4C26-9907-2FFA53309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70" name="Picture 120">
          <a:extLst>
            <a:ext uri="{FF2B5EF4-FFF2-40B4-BE49-F238E27FC236}">
              <a16:creationId xmlns:a16="http://schemas.microsoft.com/office/drawing/2014/main" id="{7E7EF425-2E3C-4507-9607-C71EFBFA8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71" name="Picture 121">
          <a:extLst>
            <a:ext uri="{FF2B5EF4-FFF2-40B4-BE49-F238E27FC236}">
              <a16:creationId xmlns:a16="http://schemas.microsoft.com/office/drawing/2014/main" id="{2B4EB4F6-BFAF-43B5-B957-479756BA2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72" name="Picture 122">
          <a:extLst>
            <a:ext uri="{FF2B5EF4-FFF2-40B4-BE49-F238E27FC236}">
              <a16:creationId xmlns:a16="http://schemas.microsoft.com/office/drawing/2014/main" id="{B1E93B47-9CAF-426C-AA08-8F9D34A35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73" name="Picture 123">
          <a:extLst>
            <a:ext uri="{FF2B5EF4-FFF2-40B4-BE49-F238E27FC236}">
              <a16:creationId xmlns:a16="http://schemas.microsoft.com/office/drawing/2014/main" id="{09FF938D-85D6-4E5D-8236-0A2484605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74" name="Picture 124">
          <a:extLst>
            <a:ext uri="{FF2B5EF4-FFF2-40B4-BE49-F238E27FC236}">
              <a16:creationId xmlns:a16="http://schemas.microsoft.com/office/drawing/2014/main" id="{69BC8E39-FE4B-4C6C-9617-E916C860B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75" name="Picture 125">
          <a:extLst>
            <a:ext uri="{FF2B5EF4-FFF2-40B4-BE49-F238E27FC236}">
              <a16:creationId xmlns:a16="http://schemas.microsoft.com/office/drawing/2014/main" id="{C90472EF-FA15-4982-AB86-BFF0CCAA7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76" name="Picture 126">
          <a:extLst>
            <a:ext uri="{FF2B5EF4-FFF2-40B4-BE49-F238E27FC236}">
              <a16:creationId xmlns:a16="http://schemas.microsoft.com/office/drawing/2014/main" id="{F3F50C4D-9EA6-4BB3-9D02-DA2FAEE02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277" name="Picture 127">
          <a:extLst>
            <a:ext uri="{FF2B5EF4-FFF2-40B4-BE49-F238E27FC236}">
              <a16:creationId xmlns:a16="http://schemas.microsoft.com/office/drawing/2014/main" id="{42042D72-69D7-4B3E-961A-050EFEEF2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57150" cy="57150"/>
    <xdr:pic>
      <xdr:nvPicPr>
        <xdr:cNvPr id="1278" name="Picture 128">
          <a:extLst>
            <a:ext uri="{FF2B5EF4-FFF2-40B4-BE49-F238E27FC236}">
              <a16:creationId xmlns:a16="http://schemas.microsoft.com/office/drawing/2014/main" id="{30F6E394-0027-4491-81CE-5D35457FF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279" name="Picture 129">
          <a:extLst>
            <a:ext uri="{FF2B5EF4-FFF2-40B4-BE49-F238E27FC236}">
              <a16:creationId xmlns:a16="http://schemas.microsoft.com/office/drawing/2014/main" id="{255CE6EB-8D10-4F1A-8176-ED0B3BEB7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280" name="Picture 130">
          <a:extLst>
            <a:ext uri="{FF2B5EF4-FFF2-40B4-BE49-F238E27FC236}">
              <a16:creationId xmlns:a16="http://schemas.microsoft.com/office/drawing/2014/main" id="{3DC5892C-9A82-457C-AA45-E72CFE37F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281" name="Picture 131">
          <a:extLst>
            <a:ext uri="{FF2B5EF4-FFF2-40B4-BE49-F238E27FC236}">
              <a16:creationId xmlns:a16="http://schemas.microsoft.com/office/drawing/2014/main" id="{6446BA33-DF43-4189-AEEF-4DFCA7C80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82" name="Picture 132">
          <a:extLst>
            <a:ext uri="{FF2B5EF4-FFF2-40B4-BE49-F238E27FC236}">
              <a16:creationId xmlns:a16="http://schemas.microsoft.com/office/drawing/2014/main" id="{E800A1A0-7037-42D1-BA5B-1E3D43BFA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283" name="Picture 133">
          <a:extLst>
            <a:ext uri="{FF2B5EF4-FFF2-40B4-BE49-F238E27FC236}">
              <a16:creationId xmlns:a16="http://schemas.microsoft.com/office/drawing/2014/main" id="{A5883F2B-AE9D-4B43-88EC-774675C47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284" name="Picture 134">
          <a:extLst>
            <a:ext uri="{FF2B5EF4-FFF2-40B4-BE49-F238E27FC236}">
              <a16:creationId xmlns:a16="http://schemas.microsoft.com/office/drawing/2014/main" id="{3A440A5C-C031-441B-AE98-A424A76D0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85" name="Picture 135">
          <a:extLst>
            <a:ext uri="{FF2B5EF4-FFF2-40B4-BE49-F238E27FC236}">
              <a16:creationId xmlns:a16="http://schemas.microsoft.com/office/drawing/2014/main" id="{FEB3E074-0092-4BF6-9C42-B4B4EDC36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286" name="Picture 144">
          <a:extLst>
            <a:ext uri="{FF2B5EF4-FFF2-40B4-BE49-F238E27FC236}">
              <a16:creationId xmlns:a16="http://schemas.microsoft.com/office/drawing/2014/main" id="{3391F83B-C69D-4701-AD6B-0C305508D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276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287" name="Picture 1">
          <a:extLst>
            <a:ext uri="{FF2B5EF4-FFF2-40B4-BE49-F238E27FC236}">
              <a16:creationId xmlns:a16="http://schemas.microsoft.com/office/drawing/2014/main" id="{2C36A9BD-55C6-448D-856F-39C3784CA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88" name="Picture 2">
          <a:extLst>
            <a:ext uri="{FF2B5EF4-FFF2-40B4-BE49-F238E27FC236}">
              <a16:creationId xmlns:a16="http://schemas.microsoft.com/office/drawing/2014/main" id="{456F2322-932A-4F67-8E32-1296BA2A0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89" name="Picture 3">
          <a:extLst>
            <a:ext uri="{FF2B5EF4-FFF2-40B4-BE49-F238E27FC236}">
              <a16:creationId xmlns:a16="http://schemas.microsoft.com/office/drawing/2014/main" id="{B30CCF53-602B-413C-A5CE-48799E70F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90" name="Picture 4">
          <a:extLst>
            <a:ext uri="{FF2B5EF4-FFF2-40B4-BE49-F238E27FC236}">
              <a16:creationId xmlns:a16="http://schemas.microsoft.com/office/drawing/2014/main" id="{3147C646-3E04-4531-9B9D-4276A0100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291" name="Picture 5">
          <a:extLst>
            <a:ext uri="{FF2B5EF4-FFF2-40B4-BE49-F238E27FC236}">
              <a16:creationId xmlns:a16="http://schemas.microsoft.com/office/drawing/2014/main" id="{A3F95E55-9B2F-41B4-8C61-F3C1715F4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292" name="Picture 6">
          <a:extLst>
            <a:ext uri="{FF2B5EF4-FFF2-40B4-BE49-F238E27FC236}">
              <a16:creationId xmlns:a16="http://schemas.microsoft.com/office/drawing/2014/main" id="{DADD307D-6500-4E3C-AD0A-3AA08949C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293" name="Picture 7">
          <a:extLst>
            <a:ext uri="{FF2B5EF4-FFF2-40B4-BE49-F238E27FC236}">
              <a16:creationId xmlns:a16="http://schemas.microsoft.com/office/drawing/2014/main" id="{61D650AD-6C55-4842-A0A1-9360500E4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294" name="Picture 8">
          <a:extLst>
            <a:ext uri="{FF2B5EF4-FFF2-40B4-BE49-F238E27FC236}">
              <a16:creationId xmlns:a16="http://schemas.microsoft.com/office/drawing/2014/main" id="{120896B9-DC1D-4F1C-BC32-94B0E4318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295" name="Picture 9">
          <a:extLst>
            <a:ext uri="{FF2B5EF4-FFF2-40B4-BE49-F238E27FC236}">
              <a16:creationId xmlns:a16="http://schemas.microsoft.com/office/drawing/2014/main" id="{9D2496C2-54B8-444F-8CFA-412C3E2FA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296" name="Picture 10">
          <a:extLst>
            <a:ext uri="{FF2B5EF4-FFF2-40B4-BE49-F238E27FC236}">
              <a16:creationId xmlns:a16="http://schemas.microsoft.com/office/drawing/2014/main" id="{8102FC4B-7675-4F7D-9842-122D54F0D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297" name="Picture 11">
          <a:extLst>
            <a:ext uri="{FF2B5EF4-FFF2-40B4-BE49-F238E27FC236}">
              <a16:creationId xmlns:a16="http://schemas.microsoft.com/office/drawing/2014/main" id="{EE9545FF-C8A1-4C5B-AA1E-AE35F076B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298" name="Picture 12">
          <a:extLst>
            <a:ext uri="{FF2B5EF4-FFF2-40B4-BE49-F238E27FC236}">
              <a16:creationId xmlns:a16="http://schemas.microsoft.com/office/drawing/2014/main" id="{D92F251A-3138-47F6-AC9A-CD0468FD6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299" name="Picture 13">
          <a:extLst>
            <a:ext uri="{FF2B5EF4-FFF2-40B4-BE49-F238E27FC236}">
              <a16:creationId xmlns:a16="http://schemas.microsoft.com/office/drawing/2014/main" id="{4B95C3C4-F4FD-4E34-8CF8-F9DF74732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00" name="Picture 14">
          <a:extLst>
            <a:ext uri="{FF2B5EF4-FFF2-40B4-BE49-F238E27FC236}">
              <a16:creationId xmlns:a16="http://schemas.microsoft.com/office/drawing/2014/main" id="{14047ACA-0F3E-4EAD-AFA0-DDF0B3F46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01" name="Picture 15">
          <a:extLst>
            <a:ext uri="{FF2B5EF4-FFF2-40B4-BE49-F238E27FC236}">
              <a16:creationId xmlns:a16="http://schemas.microsoft.com/office/drawing/2014/main" id="{659D4608-E649-469F-9550-406912142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02" name="Picture 16">
          <a:extLst>
            <a:ext uri="{FF2B5EF4-FFF2-40B4-BE49-F238E27FC236}">
              <a16:creationId xmlns:a16="http://schemas.microsoft.com/office/drawing/2014/main" id="{078FF827-8DC7-4364-B322-F1A8E0FEA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03" name="Picture 17">
          <a:extLst>
            <a:ext uri="{FF2B5EF4-FFF2-40B4-BE49-F238E27FC236}">
              <a16:creationId xmlns:a16="http://schemas.microsoft.com/office/drawing/2014/main" id="{3C852BE1-BAA8-4116-BBBF-7E8729CF5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04" name="Picture 18">
          <a:extLst>
            <a:ext uri="{FF2B5EF4-FFF2-40B4-BE49-F238E27FC236}">
              <a16:creationId xmlns:a16="http://schemas.microsoft.com/office/drawing/2014/main" id="{28F17157-56CA-4DFA-82DB-CF65D565C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05" name="Picture 19">
          <a:extLst>
            <a:ext uri="{FF2B5EF4-FFF2-40B4-BE49-F238E27FC236}">
              <a16:creationId xmlns:a16="http://schemas.microsoft.com/office/drawing/2014/main" id="{D05DC19E-D351-4C30-AD9B-11C893333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06" name="Picture 20">
          <a:extLst>
            <a:ext uri="{FF2B5EF4-FFF2-40B4-BE49-F238E27FC236}">
              <a16:creationId xmlns:a16="http://schemas.microsoft.com/office/drawing/2014/main" id="{92819B18-09D6-44AC-9A95-90DACEFBE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07" name="Picture 21">
          <a:extLst>
            <a:ext uri="{FF2B5EF4-FFF2-40B4-BE49-F238E27FC236}">
              <a16:creationId xmlns:a16="http://schemas.microsoft.com/office/drawing/2014/main" id="{51378D3F-ABAB-410C-A1A4-0C47F37A6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08" name="Picture 22">
          <a:extLst>
            <a:ext uri="{FF2B5EF4-FFF2-40B4-BE49-F238E27FC236}">
              <a16:creationId xmlns:a16="http://schemas.microsoft.com/office/drawing/2014/main" id="{C72C4923-1FA4-459B-886C-BB45C3CC4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09" name="Picture 23">
          <a:extLst>
            <a:ext uri="{FF2B5EF4-FFF2-40B4-BE49-F238E27FC236}">
              <a16:creationId xmlns:a16="http://schemas.microsoft.com/office/drawing/2014/main" id="{20CA00F7-53D1-462B-B21B-B46000385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10" name="Picture 24">
          <a:extLst>
            <a:ext uri="{FF2B5EF4-FFF2-40B4-BE49-F238E27FC236}">
              <a16:creationId xmlns:a16="http://schemas.microsoft.com/office/drawing/2014/main" id="{FA5254D0-0267-4837-8ED8-2F1EA6755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11" name="Picture 25">
          <a:extLst>
            <a:ext uri="{FF2B5EF4-FFF2-40B4-BE49-F238E27FC236}">
              <a16:creationId xmlns:a16="http://schemas.microsoft.com/office/drawing/2014/main" id="{C1C4C8B2-2150-4B0D-94CD-162ED9627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12" name="Picture 26">
          <a:extLst>
            <a:ext uri="{FF2B5EF4-FFF2-40B4-BE49-F238E27FC236}">
              <a16:creationId xmlns:a16="http://schemas.microsoft.com/office/drawing/2014/main" id="{1011F849-0199-4626-8BB2-39F6FD35E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13" name="Picture 27">
          <a:extLst>
            <a:ext uri="{FF2B5EF4-FFF2-40B4-BE49-F238E27FC236}">
              <a16:creationId xmlns:a16="http://schemas.microsoft.com/office/drawing/2014/main" id="{3040CE88-7A78-44BC-BC4A-8D2B75D1D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14" name="Picture 28">
          <a:extLst>
            <a:ext uri="{FF2B5EF4-FFF2-40B4-BE49-F238E27FC236}">
              <a16:creationId xmlns:a16="http://schemas.microsoft.com/office/drawing/2014/main" id="{FEBE1471-A389-414A-8AD0-7DB52E92A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15" name="Picture 29">
          <a:extLst>
            <a:ext uri="{FF2B5EF4-FFF2-40B4-BE49-F238E27FC236}">
              <a16:creationId xmlns:a16="http://schemas.microsoft.com/office/drawing/2014/main" id="{16A55073-B713-4AA0-8805-7027E734B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16" name="Picture 30">
          <a:extLst>
            <a:ext uri="{FF2B5EF4-FFF2-40B4-BE49-F238E27FC236}">
              <a16:creationId xmlns:a16="http://schemas.microsoft.com/office/drawing/2014/main" id="{56CEB315-EF45-4753-9725-4298EE5FA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17" name="Picture 31">
          <a:extLst>
            <a:ext uri="{FF2B5EF4-FFF2-40B4-BE49-F238E27FC236}">
              <a16:creationId xmlns:a16="http://schemas.microsoft.com/office/drawing/2014/main" id="{E3E9372E-A12F-4829-BBD6-5A2BA6C84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18" name="Picture 32">
          <a:extLst>
            <a:ext uri="{FF2B5EF4-FFF2-40B4-BE49-F238E27FC236}">
              <a16:creationId xmlns:a16="http://schemas.microsoft.com/office/drawing/2014/main" id="{2FE733F7-CA4D-4664-9794-A3F87D2E8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19" name="Picture 33">
          <a:extLst>
            <a:ext uri="{FF2B5EF4-FFF2-40B4-BE49-F238E27FC236}">
              <a16:creationId xmlns:a16="http://schemas.microsoft.com/office/drawing/2014/main" id="{8B9E1281-9DA3-4C7C-A88E-6B1466892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20" name="Picture 34">
          <a:extLst>
            <a:ext uri="{FF2B5EF4-FFF2-40B4-BE49-F238E27FC236}">
              <a16:creationId xmlns:a16="http://schemas.microsoft.com/office/drawing/2014/main" id="{E4F87E24-A141-4163-B5E0-AC1B7F315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21" name="Picture 35">
          <a:extLst>
            <a:ext uri="{FF2B5EF4-FFF2-40B4-BE49-F238E27FC236}">
              <a16:creationId xmlns:a16="http://schemas.microsoft.com/office/drawing/2014/main" id="{FC2CCC0D-A7C0-4884-921B-4BFE0610A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22" name="Picture 36">
          <a:extLst>
            <a:ext uri="{FF2B5EF4-FFF2-40B4-BE49-F238E27FC236}">
              <a16:creationId xmlns:a16="http://schemas.microsoft.com/office/drawing/2014/main" id="{8ADCADF9-6344-40C2-83AD-51106738F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23" name="Picture 37">
          <a:extLst>
            <a:ext uri="{FF2B5EF4-FFF2-40B4-BE49-F238E27FC236}">
              <a16:creationId xmlns:a16="http://schemas.microsoft.com/office/drawing/2014/main" id="{98E6A982-129F-4846-97B9-5AC240507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24" name="Picture 38">
          <a:extLst>
            <a:ext uri="{FF2B5EF4-FFF2-40B4-BE49-F238E27FC236}">
              <a16:creationId xmlns:a16="http://schemas.microsoft.com/office/drawing/2014/main" id="{7545A577-FDEE-479A-B76F-FC811664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25" name="Picture 39">
          <a:extLst>
            <a:ext uri="{FF2B5EF4-FFF2-40B4-BE49-F238E27FC236}">
              <a16:creationId xmlns:a16="http://schemas.microsoft.com/office/drawing/2014/main" id="{58F3A5EF-3ECB-4431-B958-99F008572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26" name="Picture 40">
          <a:extLst>
            <a:ext uri="{FF2B5EF4-FFF2-40B4-BE49-F238E27FC236}">
              <a16:creationId xmlns:a16="http://schemas.microsoft.com/office/drawing/2014/main" id="{A4C831E7-03B9-4187-BB5D-B069FC98D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27" name="Picture 41">
          <a:extLst>
            <a:ext uri="{FF2B5EF4-FFF2-40B4-BE49-F238E27FC236}">
              <a16:creationId xmlns:a16="http://schemas.microsoft.com/office/drawing/2014/main" id="{1846DCF2-D266-4568-9385-C284BDF10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28" name="Picture 42">
          <a:extLst>
            <a:ext uri="{FF2B5EF4-FFF2-40B4-BE49-F238E27FC236}">
              <a16:creationId xmlns:a16="http://schemas.microsoft.com/office/drawing/2014/main" id="{04752D40-0E33-49BA-9609-4DC42C0F2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29" name="Picture 43">
          <a:extLst>
            <a:ext uri="{FF2B5EF4-FFF2-40B4-BE49-F238E27FC236}">
              <a16:creationId xmlns:a16="http://schemas.microsoft.com/office/drawing/2014/main" id="{596E9772-E938-4FAC-9DB2-1409AEB8E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30" name="Picture 44">
          <a:extLst>
            <a:ext uri="{FF2B5EF4-FFF2-40B4-BE49-F238E27FC236}">
              <a16:creationId xmlns:a16="http://schemas.microsoft.com/office/drawing/2014/main" id="{A49A66B2-D965-47B0-B180-57CBAD7C5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31" name="Picture 45">
          <a:extLst>
            <a:ext uri="{FF2B5EF4-FFF2-40B4-BE49-F238E27FC236}">
              <a16:creationId xmlns:a16="http://schemas.microsoft.com/office/drawing/2014/main" id="{DADB9CF1-78DE-446A-8E72-3E7042197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32" name="Picture 46">
          <a:extLst>
            <a:ext uri="{FF2B5EF4-FFF2-40B4-BE49-F238E27FC236}">
              <a16:creationId xmlns:a16="http://schemas.microsoft.com/office/drawing/2014/main" id="{3519EA42-08C2-42E5-BFBC-DBA62CE32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33" name="Picture 47">
          <a:extLst>
            <a:ext uri="{FF2B5EF4-FFF2-40B4-BE49-F238E27FC236}">
              <a16:creationId xmlns:a16="http://schemas.microsoft.com/office/drawing/2014/main" id="{28237D94-1FAA-4D5F-86C3-C25D09AC4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34" name="Picture 48">
          <a:extLst>
            <a:ext uri="{FF2B5EF4-FFF2-40B4-BE49-F238E27FC236}">
              <a16:creationId xmlns:a16="http://schemas.microsoft.com/office/drawing/2014/main" id="{9336876B-0CC9-421C-88B2-50DE5CDA7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35" name="Picture 49">
          <a:extLst>
            <a:ext uri="{FF2B5EF4-FFF2-40B4-BE49-F238E27FC236}">
              <a16:creationId xmlns:a16="http://schemas.microsoft.com/office/drawing/2014/main" id="{E60E8D8F-7F3B-4B40-B068-7EC217015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36" name="Picture 50">
          <a:extLst>
            <a:ext uri="{FF2B5EF4-FFF2-40B4-BE49-F238E27FC236}">
              <a16:creationId xmlns:a16="http://schemas.microsoft.com/office/drawing/2014/main" id="{87BB2C0F-CC03-45A6-9B8D-933B3E19C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37" name="Picture 51">
          <a:extLst>
            <a:ext uri="{FF2B5EF4-FFF2-40B4-BE49-F238E27FC236}">
              <a16:creationId xmlns:a16="http://schemas.microsoft.com/office/drawing/2014/main" id="{F53DFAEC-3837-41B5-8257-AD8A4EBD3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38" name="Picture 52">
          <a:extLst>
            <a:ext uri="{FF2B5EF4-FFF2-40B4-BE49-F238E27FC236}">
              <a16:creationId xmlns:a16="http://schemas.microsoft.com/office/drawing/2014/main" id="{61FFA54C-BFB5-4365-8E00-EAF3022C7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39" name="Picture 53">
          <a:extLst>
            <a:ext uri="{FF2B5EF4-FFF2-40B4-BE49-F238E27FC236}">
              <a16:creationId xmlns:a16="http://schemas.microsoft.com/office/drawing/2014/main" id="{750828ED-1F12-409C-8636-B2E45B97F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40" name="Picture 54">
          <a:extLst>
            <a:ext uri="{FF2B5EF4-FFF2-40B4-BE49-F238E27FC236}">
              <a16:creationId xmlns:a16="http://schemas.microsoft.com/office/drawing/2014/main" id="{9FF72565-7693-405C-9754-14A6B3606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41" name="Picture 55">
          <a:extLst>
            <a:ext uri="{FF2B5EF4-FFF2-40B4-BE49-F238E27FC236}">
              <a16:creationId xmlns:a16="http://schemas.microsoft.com/office/drawing/2014/main" id="{F360E65F-4E34-4AD0-933C-9757C3264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42" name="Picture 56">
          <a:extLst>
            <a:ext uri="{FF2B5EF4-FFF2-40B4-BE49-F238E27FC236}">
              <a16:creationId xmlns:a16="http://schemas.microsoft.com/office/drawing/2014/main" id="{A2EB5923-AAC1-4B32-9BA4-D90E00F73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43" name="Picture 57">
          <a:extLst>
            <a:ext uri="{FF2B5EF4-FFF2-40B4-BE49-F238E27FC236}">
              <a16:creationId xmlns:a16="http://schemas.microsoft.com/office/drawing/2014/main" id="{70CF65D6-76B9-44FD-9CA5-F1A1D7980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44" name="Picture 58">
          <a:extLst>
            <a:ext uri="{FF2B5EF4-FFF2-40B4-BE49-F238E27FC236}">
              <a16:creationId xmlns:a16="http://schemas.microsoft.com/office/drawing/2014/main" id="{6C24A689-0370-4EAE-B1CB-33CE9F2BA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45" name="Picture 59">
          <a:extLst>
            <a:ext uri="{FF2B5EF4-FFF2-40B4-BE49-F238E27FC236}">
              <a16:creationId xmlns:a16="http://schemas.microsoft.com/office/drawing/2014/main" id="{F7DAD1D5-2282-4AAF-959B-EA3A1EE7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46" name="Picture 60">
          <a:extLst>
            <a:ext uri="{FF2B5EF4-FFF2-40B4-BE49-F238E27FC236}">
              <a16:creationId xmlns:a16="http://schemas.microsoft.com/office/drawing/2014/main" id="{34E23E9D-2495-423D-80AF-2D545D8A3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47" name="Picture 61">
          <a:extLst>
            <a:ext uri="{FF2B5EF4-FFF2-40B4-BE49-F238E27FC236}">
              <a16:creationId xmlns:a16="http://schemas.microsoft.com/office/drawing/2014/main" id="{7829F8EB-457D-43C3-8ADA-56EF0B126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48" name="Picture 62">
          <a:extLst>
            <a:ext uri="{FF2B5EF4-FFF2-40B4-BE49-F238E27FC236}">
              <a16:creationId xmlns:a16="http://schemas.microsoft.com/office/drawing/2014/main" id="{D42C236B-7990-4C06-BD87-1A85682BF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49" name="Picture 63">
          <a:extLst>
            <a:ext uri="{FF2B5EF4-FFF2-40B4-BE49-F238E27FC236}">
              <a16:creationId xmlns:a16="http://schemas.microsoft.com/office/drawing/2014/main" id="{578B75F5-3242-4718-97A0-28B00DCDE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50" name="Picture 64">
          <a:extLst>
            <a:ext uri="{FF2B5EF4-FFF2-40B4-BE49-F238E27FC236}">
              <a16:creationId xmlns:a16="http://schemas.microsoft.com/office/drawing/2014/main" id="{B2743AF9-D684-4E98-9501-F582FBDD4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51" name="Picture 65">
          <a:extLst>
            <a:ext uri="{FF2B5EF4-FFF2-40B4-BE49-F238E27FC236}">
              <a16:creationId xmlns:a16="http://schemas.microsoft.com/office/drawing/2014/main" id="{E600C790-0F2D-47B5-9251-756F6E45E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52" name="Picture 66">
          <a:extLst>
            <a:ext uri="{FF2B5EF4-FFF2-40B4-BE49-F238E27FC236}">
              <a16:creationId xmlns:a16="http://schemas.microsoft.com/office/drawing/2014/main" id="{8D3360E8-AEC7-46E4-A984-816FD3F4E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53" name="Picture 67">
          <a:extLst>
            <a:ext uri="{FF2B5EF4-FFF2-40B4-BE49-F238E27FC236}">
              <a16:creationId xmlns:a16="http://schemas.microsoft.com/office/drawing/2014/main" id="{13838EC0-00FB-424D-8DB5-973E7E708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54" name="Picture 68">
          <a:extLst>
            <a:ext uri="{FF2B5EF4-FFF2-40B4-BE49-F238E27FC236}">
              <a16:creationId xmlns:a16="http://schemas.microsoft.com/office/drawing/2014/main" id="{BC85DF97-DB50-458E-8F94-D2B862713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55" name="Picture 69">
          <a:extLst>
            <a:ext uri="{FF2B5EF4-FFF2-40B4-BE49-F238E27FC236}">
              <a16:creationId xmlns:a16="http://schemas.microsoft.com/office/drawing/2014/main" id="{8BFA3636-5F92-450D-AE6D-B1897BE03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56" name="Picture 70">
          <a:extLst>
            <a:ext uri="{FF2B5EF4-FFF2-40B4-BE49-F238E27FC236}">
              <a16:creationId xmlns:a16="http://schemas.microsoft.com/office/drawing/2014/main" id="{86495DB1-1155-40C1-94EA-EB6349413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57" name="Picture 71">
          <a:extLst>
            <a:ext uri="{FF2B5EF4-FFF2-40B4-BE49-F238E27FC236}">
              <a16:creationId xmlns:a16="http://schemas.microsoft.com/office/drawing/2014/main" id="{D5C5F5E9-A78B-4370-B85D-E3FAE3755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58" name="Picture 72">
          <a:extLst>
            <a:ext uri="{FF2B5EF4-FFF2-40B4-BE49-F238E27FC236}">
              <a16:creationId xmlns:a16="http://schemas.microsoft.com/office/drawing/2014/main" id="{03785894-92B8-48D4-9447-D0D9C89CB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59" name="Picture 73">
          <a:extLst>
            <a:ext uri="{FF2B5EF4-FFF2-40B4-BE49-F238E27FC236}">
              <a16:creationId xmlns:a16="http://schemas.microsoft.com/office/drawing/2014/main" id="{CA70C6FA-9AC9-4EAD-807D-27DD5DFB3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60" name="Picture 74">
          <a:extLst>
            <a:ext uri="{FF2B5EF4-FFF2-40B4-BE49-F238E27FC236}">
              <a16:creationId xmlns:a16="http://schemas.microsoft.com/office/drawing/2014/main" id="{E3CF0128-CE3C-4368-A7F2-364230707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61" name="Picture 75">
          <a:extLst>
            <a:ext uri="{FF2B5EF4-FFF2-40B4-BE49-F238E27FC236}">
              <a16:creationId xmlns:a16="http://schemas.microsoft.com/office/drawing/2014/main" id="{65A6C7AF-176D-4269-A357-383DFBE30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62" name="Picture 76">
          <a:extLst>
            <a:ext uri="{FF2B5EF4-FFF2-40B4-BE49-F238E27FC236}">
              <a16:creationId xmlns:a16="http://schemas.microsoft.com/office/drawing/2014/main" id="{5BDFB4BE-3336-4E0F-9297-CB2FDA483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63" name="Picture 77">
          <a:extLst>
            <a:ext uri="{FF2B5EF4-FFF2-40B4-BE49-F238E27FC236}">
              <a16:creationId xmlns:a16="http://schemas.microsoft.com/office/drawing/2014/main" id="{6BB74C87-E472-4C4B-856E-664940D01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64" name="Picture 78">
          <a:extLst>
            <a:ext uri="{FF2B5EF4-FFF2-40B4-BE49-F238E27FC236}">
              <a16:creationId xmlns:a16="http://schemas.microsoft.com/office/drawing/2014/main" id="{709307AB-DF6C-455A-BDEF-71A8AF12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65" name="Picture 79">
          <a:extLst>
            <a:ext uri="{FF2B5EF4-FFF2-40B4-BE49-F238E27FC236}">
              <a16:creationId xmlns:a16="http://schemas.microsoft.com/office/drawing/2014/main" id="{F5F92B8B-AACB-4825-85BA-BF2D894E9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66" name="Picture 80">
          <a:extLst>
            <a:ext uri="{FF2B5EF4-FFF2-40B4-BE49-F238E27FC236}">
              <a16:creationId xmlns:a16="http://schemas.microsoft.com/office/drawing/2014/main" id="{9D6FD274-E6FC-4E3E-BE67-249637545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67" name="Picture 81">
          <a:extLst>
            <a:ext uri="{FF2B5EF4-FFF2-40B4-BE49-F238E27FC236}">
              <a16:creationId xmlns:a16="http://schemas.microsoft.com/office/drawing/2014/main" id="{FBD73631-D6E8-4E0E-B646-2EFCF4156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68" name="Picture 82">
          <a:extLst>
            <a:ext uri="{FF2B5EF4-FFF2-40B4-BE49-F238E27FC236}">
              <a16:creationId xmlns:a16="http://schemas.microsoft.com/office/drawing/2014/main" id="{1E2ECFA2-0039-4012-A5EE-B67CD714E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69" name="Picture 83">
          <a:extLst>
            <a:ext uri="{FF2B5EF4-FFF2-40B4-BE49-F238E27FC236}">
              <a16:creationId xmlns:a16="http://schemas.microsoft.com/office/drawing/2014/main" id="{A637B9F1-D9EC-42E4-8FAF-ACE235090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70" name="Picture 84">
          <a:extLst>
            <a:ext uri="{FF2B5EF4-FFF2-40B4-BE49-F238E27FC236}">
              <a16:creationId xmlns:a16="http://schemas.microsoft.com/office/drawing/2014/main" id="{7344421D-EE69-4EC4-8CB5-4E4896F91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71" name="Picture 85">
          <a:extLst>
            <a:ext uri="{FF2B5EF4-FFF2-40B4-BE49-F238E27FC236}">
              <a16:creationId xmlns:a16="http://schemas.microsoft.com/office/drawing/2014/main" id="{170992F8-401D-4A57-8A27-BAFC328D3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72" name="Picture 86">
          <a:extLst>
            <a:ext uri="{FF2B5EF4-FFF2-40B4-BE49-F238E27FC236}">
              <a16:creationId xmlns:a16="http://schemas.microsoft.com/office/drawing/2014/main" id="{B6E89F31-70BC-43F2-A87A-56CD0EA69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73" name="Picture 87">
          <a:extLst>
            <a:ext uri="{FF2B5EF4-FFF2-40B4-BE49-F238E27FC236}">
              <a16:creationId xmlns:a16="http://schemas.microsoft.com/office/drawing/2014/main" id="{65BEDDE2-FF78-4555-8673-AE6B9A983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74" name="Picture 88">
          <a:extLst>
            <a:ext uri="{FF2B5EF4-FFF2-40B4-BE49-F238E27FC236}">
              <a16:creationId xmlns:a16="http://schemas.microsoft.com/office/drawing/2014/main" id="{0B5DFE3D-1969-48BE-B4E6-EA4C5E88B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75" name="Picture 89">
          <a:extLst>
            <a:ext uri="{FF2B5EF4-FFF2-40B4-BE49-F238E27FC236}">
              <a16:creationId xmlns:a16="http://schemas.microsoft.com/office/drawing/2014/main" id="{5A0B0B93-ED22-41AC-B450-4EFEC3913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76" name="Picture 90">
          <a:extLst>
            <a:ext uri="{FF2B5EF4-FFF2-40B4-BE49-F238E27FC236}">
              <a16:creationId xmlns:a16="http://schemas.microsoft.com/office/drawing/2014/main" id="{890F52A7-1D7D-4371-9C6A-5FFA899D2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77" name="Picture 91">
          <a:extLst>
            <a:ext uri="{FF2B5EF4-FFF2-40B4-BE49-F238E27FC236}">
              <a16:creationId xmlns:a16="http://schemas.microsoft.com/office/drawing/2014/main" id="{AA1CB1B4-D99A-4192-8543-FCB14F2EE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78" name="Picture 92">
          <a:extLst>
            <a:ext uri="{FF2B5EF4-FFF2-40B4-BE49-F238E27FC236}">
              <a16:creationId xmlns:a16="http://schemas.microsoft.com/office/drawing/2014/main" id="{B1B78722-7CEC-473D-900C-48C6E9203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79" name="Picture 93">
          <a:extLst>
            <a:ext uri="{FF2B5EF4-FFF2-40B4-BE49-F238E27FC236}">
              <a16:creationId xmlns:a16="http://schemas.microsoft.com/office/drawing/2014/main" id="{15BF2C98-52DE-4E27-9570-E0A9256F6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80" name="Picture 94">
          <a:extLst>
            <a:ext uri="{FF2B5EF4-FFF2-40B4-BE49-F238E27FC236}">
              <a16:creationId xmlns:a16="http://schemas.microsoft.com/office/drawing/2014/main" id="{B147856D-77BD-43AD-BF9F-3CE6B7C3C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81" name="Picture 95">
          <a:extLst>
            <a:ext uri="{FF2B5EF4-FFF2-40B4-BE49-F238E27FC236}">
              <a16:creationId xmlns:a16="http://schemas.microsoft.com/office/drawing/2014/main" id="{C04F35DC-721E-4236-BD8F-832397AEF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82" name="Picture 96">
          <a:extLst>
            <a:ext uri="{FF2B5EF4-FFF2-40B4-BE49-F238E27FC236}">
              <a16:creationId xmlns:a16="http://schemas.microsoft.com/office/drawing/2014/main" id="{D492441D-AD7C-44D3-BE54-730476F7E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83" name="Picture 97">
          <a:extLst>
            <a:ext uri="{FF2B5EF4-FFF2-40B4-BE49-F238E27FC236}">
              <a16:creationId xmlns:a16="http://schemas.microsoft.com/office/drawing/2014/main" id="{1539A552-F64F-49FF-92F6-8827B2FA3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84" name="Picture 98">
          <a:extLst>
            <a:ext uri="{FF2B5EF4-FFF2-40B4-BE49-F238E27FC236}">
              <a16:creationId xmlns:a16="http://schemas.microsoft.com/office/drawing/2014/main" id="{717B163C-B0D9-4D4B-A60C-14F1F4CDB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85" name="Picture 99">
          <a:extLst>
            <a:ext uri="{FF2B5EF4-FFF2-40B4-BE49-F238E27FC236}">
              <a16:creationId xmlns:a16="http://schemas.microsoft.com/office/drawing/2014/main" id="{05AD7DCA-8BB6-4DB0-B9E1-F59850062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86" name="Picture 100">
          <a:extLst>
            <a:ext uri="{FF2B5EF4-FFF2-40B4-BE49-F238E27FC236}">
              <a16:creationId xmlns:a16="http://schemas.microsoft.com/office/drawing/2014/main" id="{EAB372E8-FBEE-48A9-B0A6-CD0AC5C88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87" name="Picture 101">
          <a:extLst>
            <a:ext uri="{FF2B5EF4-FFF2-40B4-BE49-F238E27FC236}">
              <a16:creationId xmlns:a16="http://schemas.microsoft.com/office/drawing/2014/main" id="{C5B715F6-617F-42FC-AA39-063EC8797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88" name="Picture 102">
          <a:extLst>
            <a:ext uri="{FF2B5EF4-FFF2-40B4-BE49-F238E27FC236}">
              <a16:creationId xmlns:a16="http://schemas.microsoft.com/office/drawing/2014/main" id="{2837F15F-362B-4E8C-92EF-1AAB26365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89" name="Picture 103">
          <a:extLst>
            <a:ext uri="{FF2B5EF4-FFF2-40B4-BE49-F238E27FC236}">
              <a16:creationId xmlns:a16="http://schemas.microsoft.com/office/drawing/2014/main" id="{E730CF45-7B83-41DA-A3E5-9319F368A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90" name="Picture 104">
          <a:extLst>
            <a:ext uri="{FF2B5EF4-FFF2-40B4-BE49-F238E27FC236}">
              <a16:creationId xmlns:a16="http://schemas.microsoft.com/office/drawing/2014/main" id="{FFAF1244-03F7-4EBD-8969-04C640D21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391" name="Picture 105">
          <a:extLst>
            <a:ext uri="{FF2B5EF4-FFF2-40B4-BE49-F238E27FC236}">
              <a16:creationId xmlns:a16="http://schemas.microsoft.com/office/drawing/2014/main" id="{7340496B-2F6A-4284-B1BF-7BD982DA4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392" name="Picture 106">
          <a:extLst>
            <a:ext uri="{FF2B5EF4-FFF2-40B4-BE49-F238E27FC236}">
              <a16:creationId xmlns:a16="http://schemas.microsoft.com/office/drawing/2014/main" id="{A3F3599F-8A8D-4651-8124-F77A1A10C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393" name="Picture 107">
          <a:extLst>
            <a:ext uri="{FF2B5EF4-FFF2-40B4-BE49-F238E27FC236}">
              <a16:creationId xmlns:a16="http://schemas.microsoft.com/office/drawing/2014/main" id="{AD3FB617-C844-4EDE-9D80-E13BC17D2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394" name="Picture 108">
          <a:extLst>
            <a:ext uri="{FF2B5EF4-FFF2-40B4-BE49-F238E27FC236}">
              <a16:creationId xmlns:a16="http://schemas.microsoft.com/office/drawing/2014/main" id="{CA0AF0C8-9378-48FA-9852-650304290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395" name="Picture 109">
          <a:extLst>
            <a:ext uri="{FF2B5EF4-FFF2-40B4-BE49-F238E27FC236}">
              <a16:creationId xmlns:a16="http://schemas.microsoft.com/office/drawing/2014/main" id="{183BA9B6-FC09-4ECD-AE83-7DBF0BD65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396" name="Picture 110">
          <a:extLst>
            <a:ext uri="{FF2B5EF4-FFF2-40B4-BE49-F238E27FC236}">
              <a16:creationId xmlns:a16="http://schemas.microsoft.com/office/drawing/2014/main" id="{60BF10A7-E51E-440C-BE48-C3D66AA2A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397" name="Picture 111">
          <a:extLst>
            <a:ext uri="{FF2B5EF4-FFF2-40B4-BE49-F238E27FC236}">
              <a16:creationId xmlns:a16="http://schemas.microsoft.com/office/drawing/2014/main" id="{1193A23E-3AC9-4817-86DC-6C7851BDF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398" name="Picture 112">
          <a:extLst>
            <a:ext uri="{FF2B5EF4-FFF2-40B4-BE49-F238E27FC236}">
              <a16:creationId xmlns:a16="http://schemas.microsoft.com/office/drawing/2014/main" id="{6487FF25-21C7-4AA9-BC6B-75FA557CB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399" name="Picture 113">
          <a:extLst>
            <a:ext uri="{FF2B5EF4-FFF2-40B4-BE49-F238E27FC236}">
              <a16:creationId xmlns:a16="http://schemas.microsoft.com/office/drawing/2014/main" id="{BFE43A5C-E4F5-4270-B5E8-3AFE1B79E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00" name="Picture 114">
          <a:extLst>
            <a:ext uri="{FF2B5EF4-FFF2-40B4-BE49-F238E27FC236}">
              <a16:creationId xmlns:a16="http://schemas.microsoft.com/office/drawing/2014/main" id="{61B807DC-8A12-45B0-A779-866157B9F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01" name="Picture 115">
          <a:extLst>
            <a:ext uri="{FF2B5EF4-FFF2-40B4-BE49-F238E27FC236}">
              <a16:creationId xmlns:a16="http://schemas.microsoft.com/office/drawing/2014/main" id="{F6D665BD-B806-4055-80B4-D11B1DB83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02" name="Picture 116">
          <a:extLst>
            <a:ext uri="{FF2B5EF4-FFF2-40B4-BE49-F238E27FC236}">
              <a16:creationId xmlns:a16="http://schemas.microsoft.com/office/drawing/2014/main" id="{1CA37E05-2B46-4A09-A8CB-8961A84E8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03" name="Picture 117">
          <a:extLst>
            <a:ext uri="{FF2B5EF4-FFF2-40B4-BE49-F238E27FC236}">
              <a16:creationId xmlns:a16="http://schemas.microsoft.com/office/drawing/2014/main" id="{0BEADAC3-FD9D-4CC4-92AD-21539D4D3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04" name="Picture 118">
          <a:extLst>
            <a:ext uri="{FF2B5EF4-FFF2-40B4-BE49-F238E27FC236}">
              <a16:creationId xmlns:a16="http://schemas.microsoft.com/office/drawing/2014/main" id="{4656DBA4-8BA3-4A63-99F7-0D2E9ACBA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05" name="Picture 119">
          <a:extLst>
            <a:ext uri="{FF2B5EF4-FFF2-40B4-BE49-F238E27FC236}">
              <a16:creationId xmlns:a16="http://schemas.microsoft.com/office/drawing/2014/main" id="{7187D110-A870-44FF-8CC2-5223938AF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06" name="Picture 120">
          <a:extLst>
            <a:ext uri="{FF2B5EF4-FFF2-40B4-BE49-F238E27FC236}">
              <a16:creationId xmlns:a16="http://schemas.microsoft.com/office/drawing/2014/main" id="{BBB21AF3-88A6-456A-A2E1-7793188D2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07" name="Picture 121">
          <a:extLst>
            <a:ext uri="{FF2B5EF4-FFF2-40B4-BE49-F238E27FC236}">
              <a16:creationId xmlns:a16="http://schemas.microsoft.com/office/drawing/2014/main" id="{7F7537E8-5C1E-48DF-BE7B-B1C9BEDBE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08" name="Picture 122">
          <a:extLst>
            <a:ext uri="{FF2B5EF4-FFF2-40B4-BE49-F238E27FC236}">
              <a16:creationId xmlns:a16="http://schemas.microsoft.com/office/drawing/2014/main" id="{B26A177E-30A7-4E0A-BC9A-EC74AB189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09" name="Picture 123">
          <a:extLst>
            <a:ext uri="{FF2B5EF4-FFF2-40B4-BE49-F238E27FC236}">
              <a16:creationId xmlns:a16="http://schemas.microsoft.com/office/drawing/2014/main" id="{E07EE25B-26F5-4A01-B8FF-69DEFE075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10" name="Picture 124">
          <a:extLst>
            <a:ext uri="{FF2B5EF4-FFF2-40B4-BE49-F238E27FC236}">
              <a16:creationId xmlns:a16="http://schemas.microsoft.com/office/drawing/2014/main" id="{62EB61B9-EF88-4FC3-AEA3-F80E5E856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11" name="Picture 125">
          <a:extLst>
            <a:ext uri="{FF2B5EF4-FFF2-40B4-BE49-F238E27FC236}">
              <a16:creationId xmlns:a16="http://schemas.microsoft.com/office/drawing/2014/main" id="{3F53215A-0712-416C-A03C-99E22B43A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12" name="Picture 126">
          <a:extLst>
            <a:ext uri="{FF2B5EF4-FFF2-40B4-BE49-F238E27FC236}">
              <a16:creationId xmlns:a16="http://schemas.microsoft.com/office/drawing/2014/main" id="{7E1EBBEA-C123-45D6-90CD-DE7DB6480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13" name="Picture 127">
          <a:extLst>
            <a:ext uri="{FF2B5EF4-FFF2-40B4-BE49-F238E27FC236}">
              <a16:creationId xmlns:a16="http://schemas.microsoft.com/office/drawing/2014/main" id="{5CC6208A-D6FA-4A00-AEAB-6AA1A08EF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14" name="Picture 128">
          <a:extLst>
            <a:ext uri="{FF2B5EF4-FFF2-40B4-BE49-F238E27FC236}">
              <a16:creationId xmlns:a16="http://schemas.microsoft.com/office/drawing/2014/main" id="{8446C9C8-956A-4D66-AD98-97045F957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15" name="Picture 129">
          <a:extLst>
            <a:ext uri="{FF2B5EF4-FFF2-40B4-BE49-F238E27FC236}">
              <a16:creationId xmlns:a16="http://schemas.microsoft.com/office/drawing/2014/main" id="{1246B23C-48B7-44B3-A4DD-3C6CBBFE5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16" name="Picture 130">
          <a:extLst>
            <a:ext uri="{FF2B5EF4-FFF2-40B4-BE49-F238E27FC236}">
              <a16:creationId xmlns:a16="http://schemas.microsoft.com/office/drawing/2014/main" id="{104C296C-C23D-4601-9D42-5B9110362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17" name="Picture 131">
          <a:extLst>
            <a:ext uri="{FF2B5EF4-FFF2-40B4-BE49-F238E27FC236}">
              <a16:creationId xmlns:a16="http://schemas.microsoft.com/office/drawing/2014/main" id="{D598B316-E11E-4C53-95CB-038E77460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18" name="Picture 132">
          <a:extLst>
            <a:ext uri="{FF2B5EF4-FFF2-40B4-BE49-F238E27FC236}">
              <a16:creationId xmlns:a16="http://schemas.microsoft.com/office/drawing/2014/main" id="{67450B49-EA2A-4518-A463-247A7AA71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19" name="Picture 133">
          <a:extLst>
            <a:ext uri="{FF2B5EF4-FFF2-40B4-BE49-F238E27FC236}">
              <a16:creationId xmlns:a16="http://schemas.microsoft.com/office/drawing/2014/main" id="{14160B95-D97F-40C9-880C-47015FA7A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20" name="Picture 134">
          <a:extLst>
            <a:ext uri="{FF2B5EF4-FFF2-40B4-BE49-F238E27FC236}">
              <a16:creationId xmlns:a16="http://schemas.microsoft.com/office/drawing/2014/main" id="{81BBD65C-9161-4FD7-8604-28885AB21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21" name="Picture 135">
          <a:extLst>
            <a:ext uri="{FF2B5EF4-FFF2-40B4-BE49-F238E27FC236}">
              <a16:creationId xmlns:a16="http://schemas.microsoft.com/office/drawing/2014/main" id="{70B30FC5-6EAC-4D37-8696-CACF27489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22" name="Picture 136">
          <a:extLst>
            <a:ext uri="{FF2B5EF4-FFF2-40B4-BE49-F238E27FC236}">
              <a16:creationId xmlns:a16="http://schemas.microsoft.com/office/drawing/2014/main" id="{D437C5EF-36D1-4E52-8130-51D36BCB3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23" name="Picture 137">
          <a:extLst>
            <a:ext uri="{FF2B5EF4-FFF2-40B4-BE49-F238E27FC236}">
              <a16:creationId xmlns:a16="http://schemas.microsoft.com/office/drawing/2014/main" id="{2B8D4FDD-93B5-45EC-9841-BADBC7756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24" name="Picture 138">
          <a:extLst>
            <a:ext uri="{FF2B5EF4-FFF2-40B4-BE49-F238E27FC236}">
              <a16:creationId xmlns:a16="http://schemas.microsoft.com/office/drawing/2014/main" id="{D9D5F4F9-DCA3-43A1-8850-FAB8A503B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25" name="Picture 139">
          <a:extLst>
            <a:ext uri="{FF2B5EF4-FFF2-40B4-BE49-F238E27FC236}">
              <a16:creationId xmlns:a16="http://schemas.microsoft.com/office/drawing/2014/main" id="{8C50F715-D74D-4FB1-A942-46A980A23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26" name="Picture 140">
          <a:extLst>
            <a:ext uri="{FF2B5EF4-FFF2-40B4-BE49-F238E27FC236}">
              <a16:creationId xmlns:a16="http://schemas.microsoft.com/office/drawing/2014/main" id="{3B10A4AC-9784-4DF0-AC69-32C880FE2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27" name="Picture 141">
          <a:extLst>
            <a:ext uri="{FF2B5EF4-FFF2-40B4-BE49-F238E27FC236}">
              <a16:creationId xmlns:a16="http://schemas.microsoft.com/office/drawing/2014/main" id="{BCA683BC-76E7-4EE9-A07F-E7794A34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28" name="Picture 142">
          <a:extLst>
            <a:ext uri="{FF2B5EF4-FFF2-40B4-BE49-F238E27FC236}">
              <a16:creationId xmlns:a16="http://schemas.microsoft.com/office/drawing/2014/main" id="{25A78677-C309-4166-80FC-866B4DC80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29" name="Picture 143">
          <a:extLst>
            <a:ext uri="{FF2B5EF4-FFF2-40B4-BE49-F238E27FC236}">
              <a16:creationId xmlns:a16="http://schemas.microsoft.com/office/drawing/2014/main" id="{5136FC51-8897-4B20-BF8C-4FFF15B89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30" name="Picture 144">
          <a:extLst>
            <a:ext uri="{FF2B5EF4-FFF2-40B4-BE49-F238E27FC236}">
              <a16:creationId xmlns:a16="http://schemas.microsoft.com/office/drawing/2014/main" id="{FF693A4C-4338-4578-9F65-025807AC9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31" name="Picture 145">
          <a:extLst>
            <a:ext uri="{FF2B5EF4-FFF2-40B4-BE49-F238E27FC236}">
              <a16:creationId xmlns:a16="http://schemas.microsoft.com/office/drawing/2014/main" id="{3A855952-1F73-42B0-8E29-57D4B89BA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32" name="Picture 146">
          <a:extLst>
            <a:ext uri="{FF2B5EF4-FFF2-40B4-BE49-F238E27FC236}">
              <a16:creationId xmlns:a16="http://schemas.microsoft.com/office/drawing/2014/main" id="{A215D546-B48F-46E4-803B-2682F9F7D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33" name="Picture 147">
          <a:extLst>
            <a:ext uri="{FF2B5EF4-FFF2-40B4-BE49-F238E27FC236}">
              <a16:creationId xmlns:a16="http://schemas.microsoft.com/office/drawing/2014/main" id="{7FD009FB-2C82-4F5B-8836-008BD490F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34" name="Picture 148">
          <a:extLst>
            <a:ext uri="{FF2B5EF4-FFF2-40B4-BE49-F238E27FC236}">
              <a16:creationId xmlns:a16="http://schemas.microsoft.com/office/drawing/2014/main" id="{1C8DC204-2C97-4286-92D1-B30AD2826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35" name="Picture 149">
          <a:extLst>
            <a:ext uri="{FF2B5EF4-FFF2-40B4-BE49-F238E27FC236}">
              <a16:creationId xmlns:a16="http://schemas.microsoft.com/office/drawing/2014/main" id="{4FAF0422-031C-4B2D-841A-1A2999269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36" name="Picture 150">
          <a:extLst>
            <a:ext uri="{FF2B5EF4-FFF2-40B4-BE49-F238E27FC236}">
              <a16:creationId xmlns:a16="http://schemas.microsoft.com/office/drawing/2014/main" id="{476ABF93-EFD4-40C8-909E-81CD9220B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37" name="Picture 151">
          <a:extLst>
            <a:ext uri="{FF2B5EF4-FFF2-40B4-BE49-F238E27FC236}">
              <a16:creationId xmlns:a16="http://schemas.microsoft.com/office/drawing/2014/main" id="{90BB1CF9-D053-4D6D-89F1-441828EE6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38" name="Picture 152">
          <a:extLst>
            <a:ext uri="{FF2B5EF4-FFF2-40B4-BE49-F238E27FC236}">
              <a16:creationId xmlns:a16="http://schemas.microsoft.com/office/drawing/2014/main" id="{B3060C19-33CE-4254-884A-5E79DC4E5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39" name="Picture 153">
          <a:extLst>
            <a:ext uri="{FF2B5EF4-FFF2-40B4-BE49-F238E27FC236}">
              <a16:creationId xmlns:a16="http://schemas.microsoft.com/office/drawing/2014/main" id="{9190926C-B37C-466D-8DAE-1B92C6C5B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40" name="Picture 154">
          <a:extLst>
            <a:ext uri="{FF2B5EF4-FFF2-40B4-BE49-F238E27FC236}">
              <a16:creationId xmlns:a16="http://schemas.microsoft.com/office/drawing/2014/main" id="{7F73D062-7128-4A74-AA35-0C1555E37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41" name="Picture 155">
          <a:extLst>
            <a:ext uri="{FF2B5EF4-FFF2-40B4-BE49-F238E27FC236}">
              <a16:creationId xmlns:a16="http://schemas.microsoft.com/office/drawing/2014/main" id="{37ECD1B6-E2E0-4683-8151-457439E3E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42" name="Picture 156">
          <a:extLst>
            <a:ext uri="{FF2B5EF4-FFF2-40B4-BE49-F238E27FC236}">
              <a16:creationId xmlns:a16="http://schemas.microsoft.com/office/drawing/2014/main" id="{24F5F538-A562-493C-8FE8-2798919B8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43" name="Picture 157">
          <a:extLst>
            <a:ext uri="{FF2B5EF4-FFF2-40B4-BE49-F238E27FC236}">
              <a16:creationId xmlns:a16="http://schemas.microsoft.com/office/drawing/2014/main" id="{CF163054-C480-4227-9F46-A22DC6F5F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44" name="Picture 158">
          <a:extLst>
            <a:ext uri="{FF2B5EF4-FFF2-40B4-BE49-F238E27FC236}">
              <a16:creationId xmlns:a16="http://schemas.microsoft.com/office/drawing/2014/main" id="{4D7234DD-D42F-4458-9DF3-226F2E925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45" name="Picture 159">
          <a:extLst>
            <a:ext uri="{FF2B5EF4-FFF2-40B4-BE49-F238E27FC236}">
              <a16:creationId xmlns:a16="http://schemas.microsoft.com/office/drawing/2014/main" id="{CF898830-EA13-46A4-8864-9152AA75A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46" name="Picture 160">
          <a:extLst>
            <a:ext uri="{FF2B5EF4-FFF2-40B4-BE49-F238E27FC236}">
              <a16:creationId xmlns:a16="http://schemas.microsoft.com/office/drawing/2014/main" id="{1E0AFB4D-AF4C-448A-AFAB-3F6CBEB20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47" name="Picture 161">
          <a:extLst>
            <a:ext uri="{FF2B5EF4-FFF2-40B4-BE49-F238E27FC236}">
              <a16:creationId xmlns:a16="http://schemas.microsoft.com/office/drawing/2014/main" id="{A62E509F-6CA4-443A-8BBC-02F589AED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48" name="Picture 162">
          <a:extLst>
            <a:ext uri="{FF2B5EF4-FFF2-40B4-BE49-F238E27FC236}">
              <a16:creationId xmlns:a16="http://schemas.microsoft.com/office/drawing/2014/main" id="{C73BC58F-E730-47CE-91E5-9C88C6738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49" name="Picture 163">
          <a:extLst>
            <a:ext uri="{FF2B5EF4-FFF2-40B4-BE49-F238E27FC236}">
              <a16:creationId xmlns:a16="http://schemas.microsoft.com/office/drawing/2014/main" id="{5390E280-9FA2-4236-83B6-E73BE0EE2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50" name="Picture 164">
          <a:extLst>
            <a:ext uri="{FF2B5EF4-FFF2-40B4-BE49-F238E27FC236}">
              <a16:creationId xmlns:a16="http://schemas.microsoft.com/office/drawing/2014/main" id="{9C8C77B3-163A-461A-8573-B4AAA287F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51" name="Picture 165">
          <a:extLst>
            <a:ext uri="{FF2B5EF4-FFF2-40B4-BE49-F238E27FC236}">
              <a16:creationId xmlns:a16="http://schemas.microsoft.com/office/drawing/2014/main" id="{AED84D71-212A-465B-877D-4F475793E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52" name="Picture 166">
          <a:extLst>
            <a:ext uri="{FF2B5EF4-FFF2-40B4-BE49-F238E27FC236}">
              <a16:creationId xmlns:a16="http://schemas.microsoft.com/office/drawing/2014/main" id="{C9BA0EA3-79A0-477A-9A28-41AD256ED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53" name="Picture 167">
          <a:extLst>
            <a:ext uri="{FF2B5EF4-FFF2-40B4-BE49-F238E27FC236}">
              <a16:creationId xmlns:a16="http://schemas.microsoft.com/office/drawing/2014/main" id="{5CA767E5-E00A-4D31-B17F-F00D0C589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54" name="Picture 168">
          <a:extLst>
            <a:ext uri="{FF2B5EF4-FFF2-40B4-BE49-F238E27FC236}">
              <a16:creationId xmlns:a16="http://schemas.microsoft.com/office/drawing/2014/main" id="{DF7A32CA-022E-45C2-A273-7E09E46B7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55" name="Picture 169">
          <a:extLst>
            <a:ext uri="{FF2B5EF4-FFF2-40B4-BE49-F238E27FC236}">
              <a16:creationId xmlns:a16="http://schemas.microsoft.com/office/drawing/2014/main" id="{982D9945-30D1-4071-BBD3-CDF90259A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56" name="Picture 170">
          <a:extLst>
            <a:ext uri="{FF2B5EF4-FFF2-40B4-BE49-F238E27FC236}">
              <a16:creationId xmlns:a16="http://schemas.microsoft.com/office/drawing/2014/main" id="{780C148C-98DA-41A4-910B-6D71796FB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57" name="Picture 171">
          <a:extLst>
            <a:ext uri="{FF2B5EF4-FFF2-40B4-BE49-F238E27FC236}">
              <a16:creationId xmlns:a16="http://schemas.microsoft.com/office/drawing/2014/main" id="{68F89DCF-832E-4B75-9E5F-281B84887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57150</xdr:colOff>
      <xdr:row>0</xdr:row>
      <xdr:rowOff>57150</xdr:rowOff>
    </xdr:to>
    <xdr:pic>
      <xdr:nvPicPr>
        <xdr:cNvPr id="1458" name="Picture 172">
          <a:extLst>
            <a:ext uri="{FF2B5EF4-FFF2-40B4-BE49-F238E27FC236}">
              <a16:creationId xmlns:a16="http://schemas.microsoft.com/office/drawing/2014/main" id="{9F723F44-0D45-4F85-9AD6-DDBC012DD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1459" name="Picture 173">
          <a:extLst>
            <a:ext uri="{FF2B5EF4-FFF2-40B4-BE49-F238E27FC236}">
              <a16:creationId xmlns:a16="http://schemas.microsoft.com/office/drawing/2014/main" id="{035C6A87-D20A-477A-992A-F2A59F8A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1460" name="Picture 174">
          <a:extLst>
            <a:ext uri="{FF2B5EF4-FFF2-40B4-BE49-F238E27FC236}">
              <a16:creationId xmlns:a16="http://schemas.microsoft.com/office/drawing/2014/main" id="{8208414B-9025-461F-AFBC-F34003EF9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1461" name="Picture 175">
          <a:extLst>
            <a:ext uri="{FF2B5EF4-FFF2-40B4-BE49-F238E27FC236}">
              <a16:creationId xmlns:a16="http://schemas.microsoft.com/office/drawing/2014/main" id="{055C114E-76C9-42C7-B02D-5553484DB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1462" name="Picture 176">
          <a:extLst>
            <a:ext uri="{FF2B5EF4-FFF2-40B4-BE49-F238E27FC236}">
              <a16:creationId xmlns:a16="http://schemas.microsoft.com/office/drawing/2014/main" id="{5B87D2B8-254E-4129-B78C-E33176A3A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1463" name="Picture 177">
          <a:extLst>
            <a:ext uri="{FF2B5EF4-FFF2-40B4-BE49-F238E27FC236}">
              <a16:creationId xmlns:a16="http://schemas.microsoft.com/office/drawing/2014/main" id="{60D1E27C-71B5-4F83-9C11-A700B726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92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1464" name="Picture 178">
          <a:extLst>
            <a:ext uri="{FF2B5EF4-FFF2-40B4-BE49-F238E27FC236}">
              <a16:creationId xmlns:a16="http://schemas.microsoft.com/office/drawing/2014/main" id="{3D898277-4752-4A59-A881-6DC4A9C47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57150</xdr:colOff>
      <xdr:row>0</xdr:row>
      <xdr:rowOff>57150</xdr:rowOff>
    </xdr:to>
    <xdr:pic>
      <xdr:nvPicPr>
        <xdr:cNvPr id="1465" name="Picture 179">
          <a:extLst>
            <a:ext uri="{FF2B5EF4-FFF2-40B4-BE49-F238E27FC236}">
              <a16:creationId xmlns:a16="http://schemas.microsoft.com/office/drawing/2014/main" id="{F1E8EE4F-B5F8-401E-8412-2DB4ECD43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39950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57150</xdr:colOff>
      <xdr:row>0</xdr:row>
      <xdr:rowOff>57150</xdr:rowOff>
    </xdr:to>
    <xdr:pic>
      <xdr:nvPicPr>
        <xdr:cNvPr id="1466" name="Picture 180">
          <a:extLst>
            <a:ext uri="{FF2B5EF4-FFF2-40B4-BE49-F238E27FC236}">
              <a16:creationId xmlns:a16="http://schemas.microsoft.com/office/drawing/2014/main" id="{E10E8E94-3E83-4D4F-BE5C-CDC41E1CC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4425" y="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467" name="Picture 1">
          <a:extLst>
            <a:ext uri="{FF2B5EF4-FFF2-40B4-BE49-F238E27FC236}">
              <a16:creationId xmlns:a16="http://schemas.microsoft.com/office/drawing/2014/main" id="{75162D94-36FC-4FD7-80AB-E3598866E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468" name="Picture 2">
          <a:extLst>
            <a:ext uri="{FF2B5EF4-FFF2-40B4-BE49-F238E27FC236}">
              <a16:creationId xmlns:a16="http://schemas.microsoft.com/office/drawing/2014/main" id="{21C68F1F-4881-4DBB-9E53-E84E1EA09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469" name="Picture 3">
          <a:extLst>
            <a:ext uri="{FF2B5EF4-FFF2-40B4-BE49-F238E27FC236}">
              <a16:creationId xmlns:a16="http://schemas.microsoft.com/office/drawing/2014/main" id="{D476B12F-B2F1-477E-AF41-C2CCEFA59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470" name="Picture 4">
          <a:extLst>
            <a:ext uri="{FF2B5EF4-FFF2-40B4-BE49-F238E27FC236}">
              <a16:creationId xmlns:a16="http://schemas.microsoft.com/office/drawing/2014/main" id="{F064E23B-F0AF-4E0B-A28B-DB0C045DB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471" name="Picture 5">
          <a:extLst>
            <a:ext uri="{FF2B5EF4-FFF2-40B4-BE49-F238E27FC236}">
              <a16:creationId xmlns:a16="http://schemas.microsoft.com/office/drawing/2014/main" id="{F9139DD2-AACD-4C23-A6B9-7BC9931C1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472" name="Picture 6">
          <a:extLst>
            <a:ext uri="{FF2B5EF4-FFF2-40B4-BE49-F238E27FC236}">
              <a16:creationId xmlns:a16="http://schemas.microsoft.com/office/drawing/2014/main" id="{6968B5F4-6831-4172-B38F-A5D39310C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473" name="Picture 7">
          <a:extLst>
            <a:ext uri="{FF2B5EF4-FFF2-40B4-BE49-F238E27FC236}">
              <a16:creationId xmlns:a16="http://schemas.microsoft.com/office/drawing/2014/main" id="{7D5CE278-75BD-4ECC-AD6A-50B4A3B6B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474" name="Picture 8">
          <a:extLst>
            <a:ext uri="{FF2B5EF4-FFF2-40B4-BE49-F238E27FC236}">
              <a16:creationId xmlns:a16="http://schemas.microsoft.com/office/drawing/2014/main" id="{7899F5DB-3191-445F-B647-00F24D8F2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475" name="Picture 9">
          <a:extLst>
            <a:ext uri="{FF2B5EF4-FFF2-40B4-BE49-F238E27FC236}">
              <a16:creationId xmlns:a16="http://schemas.microsoft.com/office/drawing/2014/main" id="{AB7758D2-7956-45F6-908B-E27E179F3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476" name="Picture 10">
          <a:extLst>
            <a:ext uri="{FF2B5EF4-FFF2-40B4-BE49-F238E27FC236}">
              <a16:creationId xmlns:a16="http://schemas.microsoft.com/office/drawing/2014/main" id="{4C950406-E363-4556-B2D3-206B87719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477" name="Picture 11">
          <a:extLst>
            <a:ext uri="{FF2B5EF4-FFF2-40B4-BE49-F238E27FC236}">
              <a16:creationId xmlns:a16="http://schemas.microsoft.com/office/drawing/2014/main" id="{A8B85B7B-ACEC-421B-8C45-511B8F7E7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478" name="Picture 12">
          <a:extLst>
            <a:ext uri="{FF2B5EF4-FFF2-40B4-BE49-F238E27FC236}">
              <a16:creationId xmlns:a16="http://schemas.microsoft.com/office/drawing/2014/main" id="{16425688-CFD9-42A8-8F1B-A0A7AD027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479" name="Picture 13">
          <a:extLst>
            <a:ext uri="{FF2B5EF4-FFF2-40B4-BE49-F238E27FC236}">
              <a16:creationId xmlns:a16="http://schemas.microsoft.com/office/drawing/2014/main" id="{C3498391-B0F1-4E0C-B212-CA29BD9C3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480" name="Picture 14">
          <a:extLst>
            <a:ext uri="{FF2B5EF4-FFF2-40B4-BE49-F238E27FC236}">
              <a16:creationId xmlns:a16="http://schemas.microsoft.com/office/drawing/2014/main" id="{6D8A0881-0FA2-482B-9171-7E2A1AF0E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481" name="Picture 15">
          <a:extLst>
            <a:ext uri="{FF2B5EF4-FFF2-40B4-BE49-F238E27FC236}">
              <a16:creationId xmlns:a16="http://schemas.microsoft.com/office/drawing/2014/main" id="{6180AFBF-F47B-47FE-AA79-423BA7051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482" name="Picture 16">
          <a:extLst>
            <a:ext uri="{FF2B5EF4-FFF2-40B4-BE49-F238E27FC236}">
              <a16:creationId xmlns:a16="http://schemas.microsoft.com/office/drawing/2014/main" id="{3FC988E6-9360-49DC-B52A-2F3E9CFC5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483" name="Picture 17">
          <a:extLst>
            <a:ext uri="{FF2B5EF4-FFF2-40B4-BE49-F238E27FC236}">
              <a16:creationId xmlns:a16="http://schemas.microsoft.com/office/drawing/2014/main" id="{A143BF5C-418C-4A8E-BFD3-37F6011E9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484" name="Picture 18">
          <a:extLst>
            <a:ext uri="{FF2B5EF4-FFF2-40B4-BE49-F238E27FC236}">
              <a16:creationId xmlns:a16="http://schemas.microsoft.com/office/drawing/2014/main" id="{587E562D-6C1D-4C51-B814-16648B987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485" name="Picture 19">
          <a:extLst>
            <a:ext uri="{FF2B5EF4-FFF2-40B4-BE49-F238E27FC236}">
              <a16:creationId xmlns:a16="http://schemas.microsoft.com/office/drawing/2014/main" id="{67661FE4-C01E-4AAA-97B5-C99E6111E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486" name="Picture 20">
          <a:extLst>
            <a:ext uri="{FF2B5EF4-FFF2-40B4-BE49-F238E27FC236}">
              <a16:creationId xmlns:a16="http://schemas.microsoft.com/office/drawing/2014/main" id="{94E1FC07-BDA4-4DB5-9BF8-9302CBCA0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487" name="Picture 21">
          <a:extLst>
            <a:ext uri="{FF2B5EF4-FFF2-40B4-BE49-F238E27FC236}">
              <a16:creationId xmlns:a16="http://schemas.microsoft.com/office/drawing/2014/main" id="{E6D7560C-75E0-47DB-A3DA-1AA5711D0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488" name="Picture 22">
          <a:extLst>
            <a:ext uri="{FF2B5EF4-FFF2-40B4-BE49-F238E27FC236}">
              <a16:creationId xmlns:a16="http://schemas.microsoft.com/office/drawing/2014/main" id="{D65AA68C-4139-4BA8-B633-3BC40DCA1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489" name="Picture 23">
          <a:extLst>
            <a:ext uri="{FF2B5EF4-FFF2-40B4-BE49-F238E27FC236}">
              <a16:creationId xmlns:a16="http://schemas.microsoft.com/office/drawing/2014/main" id="{189F0CD3-1F50-4F0B-8B17-C3BBD646A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490" name="Picture 24">
          <a:extLst>
            <a:ext uri="{FF2B5EF4-FFF2-40B4-BE49-F238E27FC236}">
              <a16:creationId xmlns:a16="http://schemas.microsoft.com/office/drawing/2014/main" id="{C8A53A02-7E50-4DFD-946C-B74CCFF0B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491" name="Picture 25">
          <a:extLst>
            <a:ext uri="{FF2B5EF4-FFF2-40B4-BE49-F238E27FC236}">
              <a16:creationId xmlns:a16="http://schemas.microsoft.com/office/drawing/2014/main" id="{D77F7EBF-4BF3-485E-96B5-2B86CF8C2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492" name="Picture 26">
          <a:extLst>
            <a:ext uri="{FF2B5EF4-FFF2-40B4-BE49-F238E27FC236}">
              <a16:creationId xmlns:a16="http://schemas.microsoft.com/office/drawing/2014/main" id="{B424F566-9D50-4281-8779-67E142258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493" name="Picture 27">
          <a:extLst>
            <a:ext uri="{FF2B5EF4-FFF2-40B4-BE49-F238E27FC236}">
              <a16:creationId xmlns:a16="http://schemas.microsoft.com/office/drawing/2014/main" id="{B0214B83-94A8-4435-AFE3-E7C843C40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494" name="Picture 28">
          <a:extLst>
            <a:ext uri="{FF2B5EF4-FFF2-40B4-BE49-F238E27FC236}">
              <a16:creationId xmlns:a16="http://schemas.microsoft.com/office/drawing/2014/main" id="{1A19BF3E-4F67-4B9D-A4C9-2F87FF3D6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495" name="Picture 29">
          <a:extLst>
            <a:ext uri="{FF2B5EF4-FFF2-40B4-BE49-F238E27FC236}">
              <a16:creationId xmlns:a16="http://schemas.microsoft.com/office/drawing/2014/main" id="{A64CBABC-8ACC-49FF-B4FF-3317D1A43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496" name="Picture 30">
          <a:extLst>
            <a:ext uri="{FF2B5EF4-FFF2-40B4-BE49-F238E27FC236}">
              <a16:creationId xmlns:a16="http://schemas.microsoft.com/office/drawing/2014/main" id="{0B240F22-34CD-45E0-ADC3-FA46887DD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497" name="Picture 31">
          <a:extLst>
            <a:ext uri="{FF2B5EF4-FFF2-40B4-BE49-F238E27FC236}">
              <a16:creationId xmlns:a16="http://schemas.microsoft.com/office/drawing/2014/main" id="{EFD626C7-220C-4B2E-AB13-02C7EF48D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498" name="Picture 32">
          <a:extLst>
            <a:ext uri="{FF2B5EF4-FFF2-40B4-BE49-F238E27FC236}">
              <a16:creationId xmlns:a16="http://schemas.microsoft.com/office/drawing/2014/main" id="{2EF270A7-1888-4DCF-92A4-A95AA0C59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499" name="Picture 33">
          <a:extLst>
            <a:ext uri="{FF2B5EF4-FFF2-40B4-BE49-F238E27FC236}">
              <a16:creationId xmlns:a16="http://schemas.microsoft.com/office/drawing/2014/main" id="{7718E7C9-7821-441B-9DF8-E1165CF77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00" name="Picture 34">
          <a:extLst>
            <a:ext uri="{FF2B5EF4-FFF2-40B4-BE49-F238E27FC236}">
              <a16:creationId xmlns:a16="http://schemas.microsoft.com/office/drawing/2014/main" id="{EA8AA158-DDB2-4299-BB35-5D0EBDF08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01" name="Picture 35">
          <a:extLst>
            <a:ext uri="{FF2B5EF4-FFF2-40B4-BE49-F238E27FC236}">
              <a16:creationId xmlns:a16="http://schemas.microsoft.com/office/drawing/2014/main" id="{FF2D12B5-FA16-4B4B-8C78-7934C0907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02" name="Picture 36">
          <a:extLst>
            <a:ext uri="{FF2B5EF4-FFF2-40B4-BE49-F238E27FC236}">
              <a16:creationId xmlns:a16="http://schemas.microsoft.com/office/drawing/2014/main" id="{9EF49B80-382B-4334-87F3-0765D8FC3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03" name="Picture 37">
          <a:extLst>
            <a:ext uri="{FF2B5EF4-FFF2-40B4-BE49-F238E27FC236}">
              <a16:creationId xmlns:a16="http://schemas.microsoft.com/office/drawing/2014/main" id="{9BD63902-D6DB-4B2A-8E11-85A6F6C82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04" name="Picture 38">
          <a:extLst>
            <a:ext uri="{FF2B5EF4-FFF2-40B4-BE49-F238E27FC236}">
              <a16:creationId xmlns:a16="http://schemas.microsoft.com/office/drawing/2014/main" id="{640D882D-A671-4D66-85DF-3010BEDA4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05" name="Picture 39">
          <a:extLst>
            <a:ext uri="{FF2B5EF4-FFF2-40B4-BE49-F238E27FC236}">
              <a16:creationId xmlns:a16="http://schemas.microsoft.com/office/drawing/2014/main" id="{1E3E2330-AC76-4C77-8F80-6CD6C396B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06" name="Picture 40">
          <a:extLst>
            <a:ext uri="{FF2B5EF4-FFF2-40B4-BE49-F238E27FC236}">
              <a16:creationId xmlns:a16="http://schemas.microsoft.com/office/drawing/2014/main" id="{1118DCFD-0D84-4788-8E79-89D11D3DE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07" name="Picture 41">
          <a:extLst>
            <a:ext uri="{FF2B5EF4-FFF2-40B4-BE49-F238E27FC236}">
              <a16:creationId xmlns:a16="http://schemas.microsoft.com/office/drawing/2014/main" id="{90760706-87F2-4DCD-AB46-651C6F3C6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08" name="Picture 42">
          <a:extLst>
            <a:ext uri="{FF2B5EF4-FFF2-40B4-BE49-F238E27FC236}">
              <a16:creationId xmlns:a16="http://schemas.microsoft.com/office/drawing/2014/main" id="{3AE1D1FF-B5C9-4364-8F62-46B2B87D4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09" name="Picture 43">
          <a:extLst>
            <a:ext uri="{FF2B5EF4-FFF2-40B4-BE49-F238E27FC236}">
              <a16:creationId xmlns:a16="http://schemas.microsoft.com/office/drawing/2014/main" id="{FACA859C-3FB3-4C96-A812-9C1A27031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10" name="Picture 44">
          <a:extLst>
            <a:ext uri="{FF2B5EF4-FFF2-40B4-BE49-F238E27FC236}">
              <a16:creationId xmlns:a16="http://schemas.microsoft.com/office/drawing/2014/main" id="{43F62C55-FD58-44D3-A6FC-EC6C70AD0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11" name="Picture 45">
          <a:extLst>
            <a:ext uri="{FF2B5EF4-FFF2-40B4-BE49-F238E27FC236}">
              <a16:creationId xmlns:a16="http://schemas.microsoft.com/office/drawing/2014/main" id="{D6E34101-B11B-421E-B442-FC653F74E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12" name="Picture 46">
          <a:extLst>
            <a:ext uri="{FF2B5EF4-FFF2-40B4-BE49-F238E27FC236}">
              <a16:creationId xmlns:a16="http://schemas.microsoft.com/office/drawing/2014/main" id="{0546D6CD-378B-42C7-B572-AD080C76A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13" name="Picture 47">
          <a:extLst>
            <a:ext uri="{FF2B5EF4-FFF2-40B4-BE49-F238E27FC236}">
              <a16:creationId xmlns:a16="http://schemas.microsoft.com/office/drawing/2014/main" id="{3A796C94-5458-404F-AFB7-A945E4356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14" name="Picture 48">
          <a:extLst>
            <a:ext uri="{FF2B5EF4-FFF2-40B4-BE49-F238E27FC236}">
              <a16:creationId xmlns:a16="http://schemas.microsoft.com/office/drawing/2014/main" id="{0602272B-2518-45BC-A590-661F58803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15" name="Picture 49">
          <a:extLst>
            <a:ext uri="{FF2B5EF4-FFF2-40B4-BE49-F238E27FC236}">
              <a16:creationId xmlns:a16="http://schemas.microsoft.com/office/drawing/2014/main" id="{B462B8E1-327E-4ACE-A339-8D0291E7E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16" name="Picture 50">
          <a:extLst>
            <a:ext uri="{FF2B5EF4-FFF2-40B4-BE49-F238E27FC236}">
              <a16:creationId xmlns:a16="http://schemas.microsoft.com/office/drawing/2014/main" id="{C575F383-40C6-4E24-8AAB-B69BF04CE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17" name="Picture 51">
          <a:extLst>
            <a:ext uri="{FF2B5EF4-FFF2-40B4-BE49-F238E27FC236}">
              <a16:creationId xmlns:a16="http://schemas.microsoft.com/office/drawing/2014/main" id="{957023FC-5854-4DAF-B36E-DDE78E82A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18" name="Picture 52">
          <a:extLst>
            <a:ext uri="{FF2B5EF4-FFF2-40B4-BE49-F238E27FC236}">
              <a16:creationId xmlns:a16="http://schemas.microsoft.com/office/drawing/2014/main" id="{D45DEB6A-CD08-4E00-8A3F-6936A209C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19" name="Picture 53">
          <a:extLst>
            <a:ext uri="{FF2B5EF4-FFF2-40B4-BE49-F238E27FC236}">
              <a16:creationId xmlns:a16="http://schemas.microsoft.com/office/drawing/2014/main" id="{3C1089BF-B863-4AF0-BE29-B107F595D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20" name="Picture 54">
          <a:extLst>
            <a:ext uri="{FF2B5EF4-FFF2-40B4-BE49-F238E27FC236}">
              <a16:creationId xmlns:a16="http://schemas.microsoft.com/office/drawing/2014/main" id="{08D27D5D-2D66-4637-9449-AE674CCE2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21" name="Picture 55">
          <a:extLst>
            <a:ext uri="{FF2B5EF4-FFF2-40B4-BE49-F238E27FC236}">
              <a16:creationId xmlns:a16="http://schemas.microsoft.com/office/drawing/2014/main" id="{DB021D02-BE64-40B5-8A99-A29F616F7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22" name="Picture 56">
          <a:extLst>
            <a:ext uri="{FF2B5EF4-FFF2-40B4-BE49-F238E27FC236}">
              <a16:creationId xmlns:a16="http://schemas.microsoft.com/office/drawing/2014/main" id="{4802E05B-7F66-4601-B916-E2E673DB0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23" name="Picture 57">
          <a:extLst>
            <a:ext uri="{FF2B5EF4-FFF2-40B4-BE49-F238E27FC236}">
              <a16:creationId xmlns:a16="http://schemas.microsoft.com/office/drawing/2014/main" id="{BD6FB8EC-9084-47BD-B583-7AD88D8E4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24" name="Picture 58">
          <a:extLst>
            <a:ext uri="{FF2B5EF4-FFF2-40B4-BE49-F238E27FC236}">
              <a16:creationId xmlns:a16="http://schemas.microsoft.com/office/drawing/2014/main" id="{0FA1ED63-E311-45E0-A651-D8FC64183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25" name="Picture 59">
          <a:extLst>
            <a:ext uri="{FF2B5EF4-FFF2-40B4-BE49-F238E27FC236}">
              <a16:creationId xmlns:a16="http://schemas.microsoft.com/office/drawing/2014/main" id="{8A6135CA-8C65-4EFC-9825-57C7DD9F8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26" name="Picture 60">
          <a:extLst>
            <a:ext uri="{FF2B5EF4-FFF2-40B4-BE49-F238E27FC236}">
              <a16:creationId xmlns:a16="http://schemas.microsoft.com/office/drawing/2014/main" id="{F805FE78-6E7B-4FE5-A05F-C696FA591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27" name="Picture 61">
          <a:extLst>
            <a:ext uri="{FF2B5EF4-FFF2-40B4-BE49-F238E27FC236}">
              <a16:creationId xmlns:a16="http://schemas.microsoft.com/office/drawing/2014/main" id="{0A425B1D-E62F-497D-AFAB-BC7E31470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28" name="Picture 62">
          <a:extLst>
            <a:ext uri="{FF2B5EF4-FFF2-40B4-BE49-F238E27FC236}">
              <a16:creationId xmlns:a16="http://schemas.microsoft.com/office/drawing/2014/main" id="{8A87742C-00F3-4B2B-9E7E-D216A78C5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29" name="Picture 63">
          <a:extLst>
            <a:ext uri="{FF2B5EF4-FFF2-40B4-BE49-F238E27FC236}">
              <a16:creationId xmlns:a16="http://schemas.microsoft.com/office/drawing/2014/main" id="{88429C18-7441-4306-8EA3-5A38A5BB6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30" name="Picture 64">
          <a:extLst>
            <a:ext uri="{FF2B5EF4-FFF2-40B4-BE49-F238E27FC236}">
              <a16:creationId xmlns:a16="http://schemas.microsoft.com/office/drawing/2014/main" id="{47A6F937-5049-47DA-8EA3-B586C7801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31" name="Picture 65">
          <a:extLst>
            <a:ext uri="{FF2B5EF4-FFF2-40B4-BE49-F238E27FC236}">
              <a16:creationId xmlns:a16="http://schemas.microsoft.com/office/drawing/2014/main" id="{C65A380E-1DE1-479A-B43B-FC31CE7B0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32" name="Picture 66">
          <a:extLst>
            <a:ext uri="{FF2B5EF4-FFF2-40B4-BE49-F238E27FC236}">
              <a16:creationId xmlns:a16="http://schemas.microsoft.com/office/drawing/2014/main" id="{A857F676-F3AB-4FF0-8293-9441F4419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33" name="Picture 67">
          <a:extLst>
            <a:ext uri="{FF2B5EF4-FFF2-40B4-BE49-F238E27FC236}">
              <a16:creationId xmlns:a16="http://schemas.microsoft.com/office/drawing/2014/main" id="{4B78C3DE-3040-4AE5-838F-21A32A25D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34" name="Picture 68">
          <a:extLst>
            <a:ext uri="{FF2B5EF4-FFF2-40B4-BE49-F238E27FC236}">
              <a16:creationId xmlns:a16="http://schemas.microsoft.com/office/drawing/2014/main" id="{E5BACE67-427E-4CE5-A52D-528D21342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35" name="Picture 69">
          <a:extLst>
            <a:ext uri="{FF2B5EF4-FFF2-40B4-BE49-F238E27FC236}">
              <a16:creationId xmlns:a16="http://schemas.microsoft.com/office/drawing/2014/main" id="{4C1B98F5-3537-4BDA-89E2-CD3EF3B83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36" name="Picture 70">
          <a:extLst>
            <a:ext uri="{FF2B5EF4-FFF2-40B4-BE49-F238E27FC236}">
              <a16:creationId xmlns:a16="http://schemas.microsoft.com/office/drawing/2014/main" id="{6B1C676C-44DE-45FA-B85A-DB9FFC3B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37" name="Picture 71">
          <a:extLst>
            <a:ext uri="{FF2B5EF4-FFF2-40B4-BE49-F238E27FC236}">
              <a16:creationId xmlns:a16="http://schemas.microsoft.com/office/drawing/2014/main" id="{F0B7286B-465B-4617-8C47-C32BF6C88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38" name="Picture 72">
          <a:extLst>
            <a:ext uri="{FF2B5EF4-FFF2-40B4-BE49-F238E27FC236}">
              <a16:creationId xmlns:a16="http://schemas.microsoft.com/office/drawing/2014/main" id="{883118F1-93FF-4ECA-87B3-358632FBA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39" name="Picture 73">
          <a:extLst>
            <a:ext uri="{FF2B5EF4-FFF2-40B4-BE49-F238E27FC236}">
              <a16:creationId xmlns:a16="http://schemas.microsoft.com/office/drawing/2014/main" id="{50F53318-1E31-4CB0-A693-D08D0B3DC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40" name="Picture 74">
          <a:extLst>
            <a:ext uri="{FF2B5EF4-FFF2-40B4-BE49-F238E27FC236}">
              <a16:creationId xmlns:a16="http://schemas.microsoft.com/office/drawing/2014/main" id="{B2642596-B2D6-4AAE-B1B8-A09AC69A3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41" name="Picture 75">
          <a:extLst>
            <a:ext uri="{FF2B5EF4-FFF2-40B4-BE49-F238E27FC236}">
              <a16:creationId xmlns:a16="http://schemas.microsoft.com/office/drawing/2014/main" id="{9D2B3864-60C7-4145-A806-8C30A2B93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42" name="Picture 76">
          <a:extLst>
            <a:ext uri="{FF2B5EF4-FFF2-40B4-BE49-F238E27FC236}">
              <a16:creationId xmlns:a16="http://schemas.microsoft.com/office/drawing/2014/main" id="{0D5AADB1-3030-4C65-AB41-AA2D01294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43" name="Picture 77">
          <a:extLst>
            <a:ext uri="{FF2B5EF4-FFF2-40B4-BE49-F238E27FC236}">
              <a16:creationId xmlns:a16="http://schemas.microsoft.com/office/drawing/2014/main" id="{BC1434E9-57BF-4B4E-8452-251007390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44" name="Picture 78">
          <a:extLst>
            <a:ext uri="{FF2B5EF4-FFF2-40B4-BE49-F238E27FC236}">
              <a16:creationId xmlns:a16="http://schemas.microsoft.com/office/drawing/2014/main" id="{5B362CD3-327D-4E94-A09F-53791A62B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45" name="Picture 79">
          <a:extLst>
            <a:ext uri="{FF2B5EF4-FFF2-40B4-BE49-F238E27FC236}">
              <a16:creationId xmlns:a16="http://schemas.microsoft.com/office/drawing/2014/main" id="{7DB4999E-871C-4E88-9F62-E24DEFB66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46" name="Picture 80">
          <a:extLst>
            <a:ext uri="{FF2B5EF4-FFF2-40B4-BE49-F238E27FC236}">
              <a16:creationId xmlns:a16="http://schemas.microsoft.com/office/drawing/2014/main" id="{8F731416-7F64-4D7B-AB64-52A2303D4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47" name="Picture 81">
          <a:extLst>
            <a:ext uri="{FF2B5EF4-FFF2-40B4-BE49-F238E27FC236}">
              <a16:creationId xmlns:a16="http://schemas.microsoft.com/office/drawing/2014/main" id="{8440D9BB-6171-4F8E-8F5D-806971FBE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48" name="Picture 82">
          <a:extLst>
            <a:ext uri="{FF2B5EF4-FFF2-40B4-BE49-F238E27FC236}">
              <a16:creationId xmlns:a16="http://schemas.microsoft.com/office/drawing/2014/main" id="{486F56B1-4937-4169-A6F6-EF3D8909E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49" name="Picture 83">
          <a:extLst>
            <a:ext uri="{FF2B5EF4-FFF2-40B4-BE49-F238E27FC236}">
              <a16:creationId xmlns:a16="http://schemas.microsoft.com/office/drawing/2014/main" id="{E54EC914-8EFB-4DB7-8F29-4014FB48C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50" name="Picture 84">
          <a:extLst>
            <a:ext uri="{FF2B5EF4-FFF2-40B4-BE49-F238E27FC236}">
              <a16:creationId xmlns:a16="http://schemas.microsoft.com/office/drawing/2014/main" id="{CE4BDCA4-CC39-4BBF-84F5-4982E9D2A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51" name="Picture 85">
          <a:extLst>
            <a:ext uri="{FF2B5EF4-FFF2-40B4-BE49-F238E27FC236}">
              <a16:creationId xmlns:a16="http://schemas.microsoft.com/office/drawing/2014/main" id="{77401CD5-1793-4948-857E-AF4A16802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52" name="Picture 86">
          <a:extLst>
            <a:ext uri="{FF2B5EF4-FFF2-40B4-BE49-F238E27FC236}">
              <a16:creationId xmlns:a16="http://schemas.microsoft.com/office/drawing/2014/main" id="{B84BC99C-739C-4C87-89D3-3A061F92B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53" name="Picture 87">
          <a:extLst>
            <a:ext uri="{FF2B5EF4-FFF2-40B4-BE49-F238E27FC236}">
              <a16:creationId xmlns:a16="http://schemas.microsoft.com/office/drawing/2014/main" id="{4646B680-2F8B-404E-85C7-FF366F379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54" name="Picture 88">
          <a:extLst>
            <a:ext uri="{FF2B5EF4-FFF2-40B4-BE49-F238E27FC236}">
              <a16:creationId xmlns:a16="http://schemas.microsoft.com/office/drawing/2014/main" id="{BE52E696-734A-46BA-BEA1-3D9D6E2B9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55" name="Picture 89">
          <a:extLst>
            <a:ext uri="{FF2B5EF4-FFF2-40B4-BE49-F238E27FC236}">
              <a16:creationId xmlns:a16="http://schemas.microsoft.com/office/drawing/2014/main" id="{300141B0-3F64-4B2E-AAF7-10D52E25F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56" name="Picture 90">
          <a:extLst>
            <a:ext uri="{FF2B5EF4-FFF2-40B4-BE49-F238E27FC236}">
              <a16:creationId xmlns:a16="http://schemas.microsoft.com/office/drawing/2014/main" id="{EF12FD71-2E6C-4FB9-8C33-AD9068D61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57" name="Picture 91">
          <a:extLst>
            <a:ext uri="{FF2B5EF4-FFF2-40B4-BE49-F238E27FC236}">
              <a16:creationId xmlns:a16="http://schemas.microsoft.com/office/drawing/2014/main" id="{4A1EAF81-58FD-44C3-B9F3-ACDD318AC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58" name="Picture 92">
          <a:extLst>
            <a:ext uri="{FF2B5EF4-FFF2-40B4-BE49-F238E27FC236}">
              <a16:creationId xmlns:a16="http://schemas.microsoft.com/office/drawing/2014/main" id="{AFF1E543-2CBE-41C3-A514-5FC02DF56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59" name="Picture 93">
          <a:extLst>
            <a:ext uri="{FF2B5EF4-FFF2-40B4-BE49-F238E27FC236}">
              <a16:creationId xmlns:a16="http://schemas.microsoft.com/office/drawing/2014/main" id="{C042D1A6-9E3B-4644-A2EB-4132B5694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60" name="Picture 94">
          <a:extLst>
            <a:ext uri="{FF2B5EF4-FFF2-40B4-BE49-F238E27FC236}">
              <a16:creationId xmlns:a16="http://schemas.microsoft.com/office/drawing/2014/main" id="{663F39B5-E9DE-484D-94D6-043A35478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61" name="Picture 95">
          <a:extLst>
            <a:ext uri="{FF2B5EF4-FFF2-40B4-BE49-F238E27FC236}">
              <a16:creationId xmlns:a16="http://schemas.microsoft.com/office/drawing/2014/main" id="{33D0433C-E3B0-438E-A355-67EE4A1C3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62" name="Picture 96">
          <a:extLst>
            <a:ext uri="{FF2B5EF4-FFF2-40B4-BE49-F238E27FC236}">
              <a16:creationId xmlns:a16="http://schemas.microsoft.com/office/drawing/2014/main" id="{F7116813-B4DB-41DA-962E-7EBBE6E0A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63" name="Picture 97">
          <a:extLst>
            <a:ext uri="{FF2B5EF4-FFF2-40B4-BE49-F238E27FC236}">
              <a16:creationId xmlns:a16="http://schemas.microsoft.com/office/drawing/2014/main" id="{B31DC061-0338-40F7-9AE3-27CE0FAA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64" name="Picture 98">
          <a:extLst>
            <a:ext uri="{FF2B5EF4-FFF2-40B4-BE49-F238E27FC236}">
              <a16:creationId xmlns:a16="http://schemas.microsoft.com/office/drawing/2014/main" id="{F07966F1-C008-48CD-8981-C661B6FAB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65" name="Picture 99">
          <a:extLst>
            <a:ext uri="{FF2B5EF4-FFF2-40B4-BE49-F238E27FC236}">
              <a16:creationId xmlns:a16="http://schemas.microsoft.com/office/drawing/2014/main" id="{47AF28CF-5D33-4039-8B6D-228D0F31B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66" name="Picture 100">
          <a:extLst>
            <a:ext uri="{FF2B5EF4-FFF2-40B4-BE49-F238E27FC236}">
              <a16:creationId xmlns:a16="http://schemas.microsoft.com/office/drawing/2014/main" id="{D9793E64-5012-433B-AE57-4B93AF705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67" name="Picture 101">
          <a:extLst>
            <a:ext uri="{FF2B5EF4-FFF2-40B4-BE49-F238E27FC236}">
              <a16:creationId xmlns:a16="http://schemas.microsoft.com/office/drawing/2014/main" id="{4E39E404-8154-434D-805F-16BE57A6A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68" name="Picture 102">
          <a:extLst>
            <a:ext uri="{FF2B5EF4-FFF2-40B4-BE49-F238E27FC236}">
              <a16:creationId xmlns:a16="http://schemas.microsoft.com/office/drawing/2014/main" id="{0230028C-5999-45A8-B251-EB087661B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69" name="Picture 103">
          <a:extLst>
            <a:ext uri="{FF2B5EF4-FFF2-40B4-BE49-F238E27FC236}">
              <a16:creationId xmlns:a16="http://schemas.microsoft.com/office/drawing/2014/main" id="{DD9FC30C-06D8-4461-B846-E6E936E35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70" name="Picture 104">
          <a:extLst>
            <a:ext uri="{FF2B5EF4-FFF2-40B4-BE49-F238E27FC236}">
              <a16:creationId xmlns:a16="http://schemas.microsoft.com/office/drawing/2014/main" id="{7B72A8B3-F795-4F1D-9255-D7EE4F6E0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71" name="Picture 105">
          <a:extLst>
            <a:ext uri="{FF2B5EF4-FFF2-40B4-BE49-F238E27FC236}">
              <a16:creationId xmlns:a16="http://schemas.microsoft.com/office/drawing/2014/main" id="{DA2CA191-9CB0-4D9C-ACDD-9C6E525AA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72" name="Picture 106">
          <a:extLst>
            <a:ext uri="{FF2B5EF4-FFF2-40B4-BE49-F238E27FC236}">
              <a16:creationId xmlns:a16="http://schemas.microsoft.com/office/drawing/2014/main" id="{7D23EF6A-C485-453C-9A65-A0F91C5C4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73" name="Picture 107">
          <a:extLst>
            <a:ext uri="{FF2B5EF4-FFF2-40B4-BE49-F238E27FC236}">
              <a16:creationId xmlns:a16="http://schemas.microsoft.com/office/drawing/2014/main" id="{E2B0CE29-E337-498F-B6AE-51D40B5B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74" name="Picture 108">
          <a:extLst>
            <a:ext uri="{FF2B5EF4-FFF2-40B4-BE49-F238E27FC236}">
              <a16:creationId xmlns:a16="http://schemas.microsoft.com/office/drawing/2014/main" id="{CDFE6915-B611-4965-B25C-C7366C6CB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75" name="Picture 109">
          <a:extLst>
            <a:ext uri="{FF2B5EF4-FFF2-40B4-BE49-F238E27FC236}">
              <a16:creationId xmlns:a16="http://schemas.microsoft.com/office/drawing/2014/main" id="{34DD66E1-37B7-484F-8BC6-9E1A6169A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76" name="Picture 110">
          <a:extLst>
            <a:ext uri="{FF2B5EF4-FFF2-40B4-BE49-F238E27FC236}">
              <a16:creationId xmlns:a16="http://schemas.microsoft.com/office/drawing/2014/main" id="{8A15B7FA-0F50-44F0-9022-C81D71FEF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77" name="Picture 111">
          <a:extLst>
            <a:ext uri="{FF2B5EF4-FFF2-40B4-BE49-F238E27FC236}">
              <a16:creationId xmlns:a16="http://schemas.microsoft.com/office/drawing/2014/main" id="{9D130EE2-C407-40E2-9C94-10DDEF417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78" name="Picture 112">
          <a:extLst>
            <a:ext uri="{FF2B5EF4-FFF2-40B4-BE49-F238E27FC236}">
              <a16:creationId xmlns:a16="http://schemas.microsoft.com/office/drawing/2014/main" id="{3E96EA52-BACB-4D0E-B24D-DC59F0EE3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79" name="Picture 113">
          <a:extLst>
            <a:ext uri="{FF2B5EF4-FFF2-40B4-BE49-F238E27FC236}">
              <a16:creationId xmlns:a16="http://schemas.microsoft.com/office/drawing/2014/main" id="{9EB4015A-548C-4DFE-A7A0-342712652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80" name="Picture 114">
          <a:extLst>
            <a:ext uri="{FF2B5EF4-FFF2-40B4-BE49-F238E27FC236}">
              <a16:creationId xmlns:a16="http://schemas.microsoft.com/office/drawing/2014/main" id="{35010ED6-1ED5-4C3C-8D51-DF5A5DE47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81" name="Picture 115">
          <a:extLst>
            <a:ext uri="{FF2B5EF4-FFF2-40B4-BE49-F238E27FC236}">
              <a16:creationId xmlns:a16="http://schemas.microsoft.com/office/drawing/2014/main" id="{603497B2-6C85-4218-B66A-5BD28550E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82" name="Picture 116">
          <a:extLst>
            <a:ext uri="{FF2B5EF4-FFF2-40B4-BE49-F238E27FC236}">
              <a16:creationId xmlns:a16="http://schemas.microsoft.com/office/drawing/2014/main" id="{FD182B0F-8471-4FEE-A4D7-F5CC5C9BD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83" name="Picture 117">
          <a:extLst>
            <a:ext uri="{FF2B5EF4-FFF2-40B4-BE49-F238E27FC236}">
              <a16:creationId xmlns:a16="http://schemas.microsoft.com/office/drawing/2014/main" id="{B66EB838-5CAD-4D9F-9E14-EDA2DFC1A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84" name="Picture 118">
          <a:extLst>
            <a:ext uri="{FF2B5EF4-FFF2-40B4-BE49-F238E27FC236}">
              <a16:creationId xmlns:a16="http://schemas.microsoft.com/office/drawing/2014/main" id="{83A0C693-C434-4E02-AD74-26A490F14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85" name="Picture 119">
          <a:extLst>
            <a:ext uri="{FF2B5EF4-FFF2-40B4-BE49-F238E27FC236}">
              <a16:creationId xmlns:a16="http://schemas.microsoft.com/office/drawing/2014/main" id="{6EEAD8FF-811D-4BC3-AA04-8495CA055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86" name="Picture 120">
          <a:extLst>
            <a:ext uri="{FF2B5EF4-FFF2-40B4-BE49-F238E27FC236}">
              <a16:creationId xmlns:a16="http://schemas.microsoft.com/office/drawing/2014/main" id="{EEBFBA4B-1B52-462B-94C4-CA8198A30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87" name="Picture 121">
          <a:extLst>
            <a:ext uri="{FF2B5EF4-FFF2-40B4-BE49-F238E27FC236}">
              <a16:creationId xmlns:a16="http://schemas.microsoft.com/office/drawing/2014/main" id="{5E173935-FA35-4AB9-9896-6EAB89FEA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88" name="Picture 122">
          <a:extLst>
            <a:ext uri="{FF2B5EF4-FFF2-40B4-BE49-F238E27FC236}">
              <a16:creationId xmlns:a16="http://schemas.microsoft.com/office/drawing/2014/main" id="{965A84B9-B723-4A92-945A-A5250B41C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89" name="Picture 123">
          <a:extLst>
            <a:ext uri="{FF2B5EF4-FFF2-40B4-BE49-F238E27FC236}">
              <a16:creationId xmlns:a16="http://schemas.microsoft.com/office/drawing/2014/main" id="{DC8AB630-F937-486F-B242-3EA2A8156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90" name="Picture 124">
          <a:extLst>
            <a:ext uri="{FF2B5EF4-FFF2-40B4-BE49-F238E27FC236}">
              <a16:creationId xmlns:a16="http://schemas.microsoft.com/office/drawing/2014/main" id="{893740CE-D9AC-46C6-86A4-A84A3E4A6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591" name="Picture 125">
          <a:extLst>
            <a:ext uri="{FF2B5EF4-FFF2-40B4-BE49-F238E27FC236}">
              <a16:creationId xmlns:a16="http://schemas.microsoft.com/office/drawing/2014/main" id="{9E960ED6-5543-40C2-9540-D119BF2B6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592" name="Picture 126">
          <a:extLst>
            <a:ext uri="{FF2B5EF4-FFF2-40B4-BE49-F238E27FC236}">
              <a16:creationId xmlns:a16="http://schemas.microsoft.com/office/drawing/2014/main" id="{781D59C2-4ADF-4DE9-9A20-4ACBB8F7B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593" name="Picture 127">
          <a:extLst>
            <a:ext uri="{FF2B5EF4-FFF2-40B4-BE49-F238E27FC236}">
              <a16:creationId xmlns:a16="http://schemas.microsoft.com/office/drawing/2014/main" id="{731C2569-DBB2-4CC9-94FD-7D2B68A98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594" name="Picture 128">
          <a:extLst>
            <a:ext uri="{FF2B5EF4-FFF2-40B4-BE49-F238E27FC236}">
              <a16:creationId xmlns:a16="http://schemas.microsoft.com/office/drawing/2014/main" id="{43ACCF67-D38E-490C-8282-F89ED209F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595" name="Picture 129">
          <a:extLst>
            <a:ext uri="{FF2B5EF4-FFF2-40B4-BE49-F238E27FC236}">
              <a16:creationId xmlns:a16="http://schemas.microsoft.com/office/drawing/2014/main" id="{D22BB2AE-E039-4971-BCEE-66FAF2600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596" name="Picture 130">
          <a:extLst>
            <a:ext uri="{FF2B5EF4-FFF2-40B4-BE49-F238E27FC236}">
              <a16:creationId xmlns:a16="http://schemas.microsoft.com/office/drawing/2014/main" id="{22F686AE-1A6E-4D49-8097-93E93CFEE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597" name="Picture 131">
          <a:extLst>
            <a:ext uri="{FF2B5EF4-FFF2-40B4-BE49-F238E27FC236}">
              <a16:creationId xmlns:a16="http://schemas.microsoft.com/office/drawing/2014/main" id="{FCC397A3-204C-4C2F-BF67-3F692073C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598" name="Picture 132">
          <a:extLst>
            <a:ext uri="{FF2B5EF4-FFF2-40B4-BE49-F238E27FC236}">
              <a16:creationId xmlns:a16="http://schemas.microsoft.com/office/drawing/2014/main" id="{A31CB265-8A83-4F2A-AD31-37D9B53B5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599" name="Picture 133">
          <a:extLst>
            <a:ext uri="{FF2B5EF4-FFF2-40B4-BE49-F238E27FC236}">
              <a16:creationId xmlns:a16="http://schemas.microsoft.com/office/drawing/2014/main" id="{FC9DBF27-CB9E-4E0D-A734-E9150CC39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00" name="Picture 134">
          <a:extLst>
            <a:ext uri="{FF2B5EF4-FFF2-40B4-BE49-F238E27FC236}">
              <a16:creationId xmlns:a16="http://schemas.microsoft.com/office/drawing/2014/main" id="{6E2D2F98-C5CF-4D4F-9047-C86EF9AF7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01" name="Picture 135">
          <a:extLst>
            <a:ext uri="{FF2B5EF4-FFF2-40B4-BE49-F238E27FC236}">
              <a16:creationId xmlns:a16="http://schemas.microsoft.com/office/drawing/2014/main" id="{656F17F3-158A-4FED-97F2-6396EAA76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02" name="Picture 136">
          <a:extLst>
            <a:ext uri="{FF2B5EF4-FFF2-40B4-BE49-F238E27FC236}">
              <a16:creationId xmlns:a16="http://schemas.microsoft.com/office/drawing/2014/main" id="{0F99852A-9D97-4EBB-97D7-BD238A788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03" name="Picture 137">
          <a:extLst>
            <a:ext uri="{FF2B5EF4-FFF2-40B4-BE49-F238E27FC236}">
              <a16:creationId xmlns:a16="http://schemas.microsoft.com/office/drawing/2014/main" id="{3601C8C2-F091-406D-BE03-4EDF347A9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04" name="Picture 138">
          <a:extLst>
            <a:ext uri="{FF2B5EF4-FFF2-40B4-BE49-F238E27FC236}">
              <a16:creationId xmlns:a16="http://schemas.microsoft.com/office/drawing/2014/main" id="{77ED03AD-3492-4360-9D05-40562EBBE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05" name="Picture 139">
          <a:extLst>
            <a:ext uri="{FF2B5EF4-FFF2-40B4-BE49-F238E27FC236}">
              <a16:creationId xmlns:a16="http://schemas.microsoft.com/office/drawing/2014/main" id="{B91C04C9-84FE-44B6-80E4-BF6D39323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06" name="Picture 140">
          <a:extLst>
            <a:ext uri="{FF2B5EF4-FFF2-40B4-BE49-F238E27FC236}">
              <a16:creationId xmlns:a16="http://schemas.microsoft.com/office/drawing/2014/main" id="{9D5D6BC3-0606-4114-8869-FDD605B3F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07" name="Picture 141">
          <a:extLst>
            <a:ext uri="{FF2B5EF4-FFF2-40B4-BE49-F238E27FC236}">
              <a16:creationId xmlns:a16="http://schemas.microsoft.com/office/drawing/2014/main" id="{4DDA6ADC-A75D-47C5-939E-3BF542091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08" name="Picture 142">
          <a:extLst>
            <a:ext uri="{FF2B5EF4-FFF2-40B4-BE49-F238E27FC236}">
              <a16:creationId xmlns:a16="http://schemas.microsoft.com/office/drawing/2014/main" id="{A46A080E-6DB2-4D03-B3D2-8B8E0D97B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09" name="Picture 143">
          <a:extLst>
            <a:ext uri="{FF2B5EF4-FFF2-40B4-BE49-F238E27FC236}">
              <a16:creationId xmlns:a16="http://schemas.microsoft.com/office/drawing/2014/main" id="{22189411-5938-4F38-AD26-3D5F90DD6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10" name="Picture 144">
          <a:extLst>
            <a:ext uri="{FF2B5EF4-FFF2-40B4-BE49-F238E27FC236}">
              <a16:creationId xmlns:a16="http://schemas.microsoft.com/office/drawing/2014/main" id="{DE998684-C938-42C2-BD34-701A24DFD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11" name="Picture 145">
          <a:extLst>
            <a:ext uri="{FF2B5EF4-FFF2-40B4-BE49-F238E27FC236}">
              <a16:creationId xmlns:a16="http://schemas.microsoft.com/office/drawing/2014/main" id="{ACEF474D-7767-446F-A097-9D93830C5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12" name="Picture 146">
          <a:extLst>
            <a:ext uri="{FF2B5EF4-FFF2-40B4-BE49-F238E27FC236}">
              <a16:creationId xmlns:a16="http://schemas.microsoft.com/office/drawing/2014/main" id="{2FE6541C-2B38-4AA5-9C92-915504351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13" name="Picture 147">
          <a:extLst>
            <a:ext uri="{FF2B5EF4-FFF2-40B4-BE49-F238E27FC236}">
              <a16:creationId xmlns:a16="http://schemas.microsoft.com/office/drawing/2014/main" id="{B4830C05-8EF6-4810-A48E-09E2D4ECE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14" name="Picture 148">
          <a:extLst>
            <a:ext uri="{FF2B5EF4-FFF2-40B4-BE49-F238E27FC236}">
              <a16:creationId xmlns:a16="http://schemas.microsoft.com/office/drawing/2014/main" id="{6DC79408-716E-4EDA-809C-C6937B2DB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15" name="Picture 149">
          <a:extLst>
            <a:ext uri="{FF2B5EF4-FFF2-40B4-BE49-F238E27FC236}">
              <a16:creationId xmlns:a16="http://schemas.microsoft.com/office/drawing/2014/main" id="{1EEAF9F1-308F-4D5E-8684-7FABE8FF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16" name="Picture 150">
          <a:extLst>
            <a:ext uri="{FF2B5EF4-FFF2-40B4-BE49-F238E27FC236}">
              <a16:creationId xmlns:a16="http://schemas.microsoft.com/office/drawing/2014/main" id="{74BC33B9-8DF8-4EB4-B5A6-1A5C4CA86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17" name="Picture 151">
          <a:extLst>
            <a:ext uri="{FF2B5EF4-FFF2-40B4-BE49-F238E27FC236}">
              <a16:creationId xmlns:a16="http://schemas.microsoft.com/office/drawing/2014/main" id="{AA1F03D5-AFB8-4889-BAFD-6AB861269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18" name="Picture 152">
          <a:extLst>
            <a:ext uri="{FF2B5EF4-FFF2-40B4-BE49-F238E27FC236}">
              <a16:creationId xmlns:a16="http://schemas.microsoft.com/office/drawing/2014/main" id="{6FB2202C-0CFA-41D7-83D3-C79D76C49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19" name="Picture 153">
          <a:extLst>
            <a:ext uri="{FF2B5EF4-FFF2-40B4-BE49-F238E27FC236}">
              <a16:creationId xmlns:a16="http://schemas.microsoft.com/office/drawing/2014/main" id="{67EEF035-792E-4A29-A71E-C0BE4B4FA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20" name="Picture 154">
          <a:extLst>
            <a:ext uri="{FF2B5EF4-FFF2-40B4-BE49-F238E27FC236}">
              <a16:creationId xmlns:a16="http://schemas.microsoft.com/office/drawing/2014/main" id="{84543991-B993-46C5-9AEC-74D5F64D1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21" name="Picture 155">
          <a:extLst>
            <a:ext uri="{FF2B5EF4-FFF2-40B4-BE49-F238E27FC236}">
              <a16:creationId xmlns:a16="http://schemas.microsoft.com/office/drawing/2014/main" id="{6B182537-4370-49FC-9583-E78B95AB0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22" name="Picture 156">
          <a:extLst>
            <a:ext uri="{FF2B5EF4-FFF2-40B4-BE49-F238E27FC236}">
              <a16:creationId xmlns:a16="http://schemas.microsoft.com/office/drawing/2014/main" id="{43721528-BAE4-48C4-8D3A-6827A7987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23" name="Picture 157">
          <a:extLst>
            <a:ext uri="{FF2B5EF4-FFF2-40B4-BE49-F238E27FC236}">
              <a16:creationId xmlns:a16="http://schemas.microsoft.com/office/drawing/2014/main" id="{B737570F-8208-4A19-891B-260649AD9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24" name="Picture 158">
          <a:extLst>
            <a:ext uri="{FF2B5EF4-FFF2-40B4-BE49-F238E27FC236}">
              <a16:creationId xmlns:a16="http://schemas.microsoft.com/office/drawing/2014/main" id="{9DA0F22E-3690-420C-86B3-6037425CA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25" name="Picture 159">
          <a:extLst>
            <a:ext uri="{FF2B5EF4-FFF2-40B4-BE49-F238E27FC236}">
              <a16:creationId xmlns:a16="http://schemas.microsoft.com/office/drawing/2014/main" id="{96732434-1C9A-4EF9-A94B-DD4E5C12D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26" name="Picture 160">
          <a:extLst>
            <a:ext uri="{FF2B5EF4-FFF2-40B4-BE49-F238E27FC236}">
              <a16:creationId xmlns:a16="http://schemas.microsoft.com/office/drawing/2014/main" id="{D5E963AF-985F-4C26-8BC7-D8A17E494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27" name="Picture 161">
          <a:extLst>
            <a:ext uri="{FF2B5EF4-FFF2-40B4-BE49-F238E27FC236}">
              <a16:creationId xmlns:a16="http://schemas.microsoft.com/office/drawing/2014/main" id="{3D706916-8511-4D58-B736-811900891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28" name="Picture 162">
          <a:extLst>
            <a:ext uri="{FF2B5EF4-FFF2-40B4-BE49-F238E27FC236}">
              <a16:creationId xmlns:a16="http://schemas.microsoft.com/office/drawing/2014/main" id="{9480638E-C51D-4325-884A-1B6D15CBA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29" name="Picture 163">
          <a:extLst>
            <a:ext uri="{FF2B5EF4-FFF2-40B4-BE49-F238E27FC236}">
              <a16:creationId xmlns:a16="http://schemas.microsoft.com/office/drawing/2014/main" id="{1FE67916-DBA4-4F47-8110-FB8AB8147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30" name="Picture 164">
          <a:extLst>
            <a:ext uri="{FF2B5EF4-FFF2-40B4-BE49-F238E27FC236}">
              <a16:creationId xmlns:a16="http://schemas.microsoft.com/office/drawing/2014/main" id="{E523465E-EEB8-4B68-B7C3-9AD825BEF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31" name="Picture 165">
          <a:extLst>
            <a:ext uri="{FF2B5EF4-FFF2-40B4-BE49-F238E27FC236}">
              <a16:creationId xmlns:a16="http://schemas.microsoft.com/office/drawing/2014/main" id="{E2E7FE42-CBF6-474D-9663-AAEFDE876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32" name="Picture 166">
          <a:extLst>
            <a:ext uri="{FF2B5EF4-FFF2-40B4-BE49-F238E27FC236}">
              <a16:creationId xmlns:a16="http://schemas.microsoft.com/office/drawing/2014/main" id="{36DFC168-6A8F-480A-A4D5-C26EED989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33" name="Picture 167">
          <a:extLst>
            <a:ext uri="{FF2B5EF4-FFF2-40B4-BE49-F238E27FC236}">
              <a16:creationId xmlns:a16="http://schemas.microsoft.com/office/drawing/2014/main" id="{69A0A94F-80A0-4482-849F-2A31B36F5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34" name="Picture 168">
          <a:extLst>
            <a:ext uri="{FF2B5EF4-FFF2-40B4-BE49-F238E27FC236}">
              <a16:creationId xmlns:a16="http://schemas.microsoft.com/office/drawing/2014/main" id="{C3AB5507-8C57-4F02-B55B-42CD78CAA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35" name="Picture 169">
          <a:extLst>
            <a:ext uri="{FF2B5EF4-FFF2-40B4-BE49-F238E27FC236}">
              <a16:creationId xmlns:a16="http://schemas.microsoft.com/office/drawing/2014/main" id="{384A3C1D-26F2-40E3-951E-55232200F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36" name="Picture 170">
          <a:extLst>
            <a:ext uri="{FF2B5EF4-FFF2-40B4-BE49-F238E27FC236}">
              <a16:creationId xmlns:a16="http://schemas.microsoft.com/office/drawing/2014/main" id="{B3201A9B-83B0-4A7D-8670-E320A8F2C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37" name="Picture 171">
          <a:extLst>
            <a:ext uri="{FF2B5EF4-FFF2-40B4-BE49-F238E27FC236}">
              <a16:creationId xmlns:a16="http://schemas.microsoft.com/office/drawing/2014/main" id="{E3520401-CAFE-47D8-9042-D1572D541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38" name="Picture 172">
          <a:extLst>
            <a:ext uri="{FF2B5EF4-FFF2-40B4-BE49-F238E27FC236}">
              <a16:creationId xmlns:a16="http://schemas.microsoft.com/office/drawing/2014/main" id="{31F6FC9B-722B-4E39-877C-24EFE3B53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39" name="Picture 173">
          <a:extLst>
            <a:ext uri="{FF2B5EF4-FFF2-40B4-BE49-F238E27FC236}">
              <a16:creationId xmlns:a16="http://schemas.microsoft.com/office/drawing/2014/main" id="{3BF858BA-B6F6-4BC0-BFC4-990474CDF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40" name="Picture 174">
          <a:extLst>
            <a:ext uri="{FF2B5EF4-FFF2-40B4-BE49-F238E27FC236}">
              <a16:creationId xmlns:a16="http://schemas.microsoft.com/office/drawing/2014/main" id="{8DA56890-747A-4B18-82E4-1E144B2DB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41" name="Picture 175">
          <a:extLst>
            <a:ext uri="{FF2B5EF4-FFF2-40B4-BE49-F238E27FC236}">
              <a16:creationId xmlns:a16="http://schemas.microsoft.com/office/drawing/2014/main" id="{33D44FB2-B238-49A8-ADBD-1CD432CE2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42" name="Picture 176">
          <a:extLst>
            <a:ext uri="{FF2B5EF4-FFF2-40B4-BE49-F238E27FC236}">
              <a16:creationId xmlns:a16="http://schemas.microsoft.com/office/drawing/2014/main" id="{23D56BA1-FEA7-4E7A-85BE-96FD7F02A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43" name="Picture 177">
          <a:extLst>
            <a:ext uri="{FF2B5EF4-FFF2-40B4-BE49-F238E27FC236}">
              <a16:creationId xmlns:a16="http://schemas.microsoft.com/office/drawing/2014/main" id="{38F5E146-8590-4DEE-BB57-E940D5C52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44" name="Picture 178">
          <a:extLst>
            <a:ext uri="{FF2B5EF4-FFF2-40B4-BE49-F238E27FC236}">
              <a16:creationId xmlns:a16="http://schemas.microsoft.com/office/drawing/2014/main" id="{E6278296-DE65-4B06-B9E1-55B53BB53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45" name="Picture 179">
          <a:extLst>
            <a:ext uri="{FF2B5EF4-FFF2-40B4-BE49-F238E27FC236}">
              <a16:creationId xmlns:a16="http://schemas.microsoft.com/office/drawing/2014/main" id="{24A2D428-79CF-4D20-97C1-40DF5681C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4912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46" name="Picture 180">
          <a:extLst>
            <a:ext uri="{FF2B5EF4-FFF2-40B4-BE49-F238E27FC236}">
              <a16:creationId xmlns:a16="http://schemas.microsoft.com/office/drawing/2014/main" id="{AA333511-AE84-497E-8EE9-D2A482BC9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7775" y="119062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47" name="Picture 1">
          <a:extLst>
            <a:ext uri="{FF2B5EF4-FFF2-40B4-BE49-F238E27FC236}">
              <a16:creationId xmlns:a16="http://schemas.microsoft.com/office/drawing/2014/main" id="{399DA2C0-33D3-44C3-BB45-4CF1B8736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48" name="Picture 2">
          <a:extLst>
            <a:ext uri="{FF2B5EF4-FFF2-40B4-BE49-F238E27FC236}">
              <a16:creationId xmlns:a16="http://schemas.microsoft.com/office/drawing/2014/main" id="{CB102F0A-86D6-4B25-B420-798D1CBDF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49" name="Picture 3">
          <a:extLst>
            <a:ext uri="{FF2B5EF4-FFF2-40B4-BE49-F238E27FC236}">
              <a16:creationId xmlns:a16="http://schemas.microsoft.com/office/drawing/2014/main" id="{1C79DF34-3DEC-4535-8F56-A21AAAF5D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50" name="Picture 4">
          <a:extLst>
            <a:ext uri="{FF2B5EF4-FFF2-40B4-BE49-F238E27FC236}">
              <a16:creationId xmlns:a16="http://schemas.microsoft.com/office/drawing/2014/main" id="{37D4709D-E952-4C8D-A863-3378A2411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51" name="Picture 5">
          <a:extLst>
            <a:ext uri="{FF2B5EF4-FFF2-40B4-BE49-F238E27FC236}">
              <a16:creationId xmlns:a16="http://schemas.microsoft.com/office/drawing/2014/main" id="{88545EB0-D739-45E7-9068-5EED6F850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52" name="Picture 6">
          <a:extLst>
            <a:ext uri="{FF2B5EF4-FFF2-40B4-BE49-F238E27FC236}">
              <a16:creationId xmlns:a16="http://schemas.microsoft.com/office/drawing/2014/main" id="{8949744E-2377-4BF1-8BF0-8AE2FF071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53" name="Picture 7">
          <a:extLst>
            <a:ext uri="{FF2B5EF4-FFF2-40B4-BE49-F238E27FC236}">
              <a16:creationId xmlns:a16="http://schemas.microsoft.com/office/drawing/2014/main" id="{64EAAA8B-B3E7-463B-85A8-34DA076D9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54" name="Picture 8">
          <a:extLst>
            <a:ext uri="{FF2B5EF4-FFF2-40B4-BE49-F238E27FC236}">
              <a16:creationId xmlns:a16="http://schemas.microsoft.com/office/drawing/2014/main" id="{5C7B00C4-7F82-4B4B-BF19-FC0587972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55" name="Picture 9">
          <a:extLst>
            <a:ext uri="{FF2B5EF4-FFF2-40B4-BE49-F238E27FC236}">
              <a16:creationId xmlns:a16="http://schemas.microsoft.com/office/drawing/2014/main" id="{A3F8E560-0999-4667-A4C4-89D186129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56" name="Picture 10">
          <a:extLst>
            <a:ext uri="{FF2B5EF4-FFF2-40B4-BE49-F238E27FC236}">
              <a16:creationId xmlns:a16="http://schemas.microsoft.com/office/drawing/2014/main" id="{47B7CF67-1E5A-4540-B5A0-EBCFC5149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57" name="Picture 11">
          <a:extLst>
            <a:ext uri="{FF2B5EF4-FFF2-40B4-BE49-F238E27FC236}">
              <a16:creationId xmlns:a16="http://schemas.microsoft.com/office/drawing/2014/main" id="{8015629F-8521-49AE-AE8A-88B2FA1B8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58" name="Picture 12">
          <a:extLst>
            <a:ext uri="{FF2B5EF4-FFF2-40B4-BE49-F238E27FC236}">
              <a16:creationId xmlns:a16="http://schemas.microsoft.com/office/drawing/2014/main" id="{0045D627-991F-4416-8D13-39FD10BFB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59" name="Picture 13">
          <a:extLst>
            <a:ext uri="{FF2B5EF4-FFF2-40B4-BE49-F238E27FC236}">
              <a16:creationId xmlns:a16="http://schemas.microsoft.com/office/drawing/2014/main" id="{75656F97-422F-429D-8644-DFB500050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60" name="Picture 14">
          <a:extLst>
            <a:ext uri="{FF2B5EF4-FFF2-40B4-BE49-F238E27FC236}">
              <a16:creationId xmlns:a16="http://schemas.microsoft.com/office/drawing/2014/main" id="{385AAEF6-FE6D-4B11-B10E-75B1C692E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61" name="Picture 15">
          <a:extLst>
            <a:ext uri="{FF2B5EF4-FFF2-40B4-BE49-F238E27FC236}">
              <a16:creationId xmlns:a16="http://schemas.microsoft.com/office/drawing/2014/main" id="{D70A82D8-8B8C-4D00-A21B-7E41F1D50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62" name="Picture 16">
          <a:extLst>
            <a:ext uri="{FF2B5EF4-FFF2-40B4-BE49-F238E27FC236}">
              <a16:creationId xmlns:a16="http://schemas.microsoft.com/office/drawing/2014/main" id="{43206A6C-032D-4326-AD8D-A9E494EF4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63" name="Picture 17">
          <a:extLst>
            <a:ext uri="{FF2B5EF4-FFF2-40B4-BE49-F238E27FC236}">
              <a16:creationId xmlns:a16="http://schemas.microsoft.com/office/drawing/2014/main" id="{24D8C6EC-6A42-4308-A8D5-4D1AED9E9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64" name="Picture 18">
          <a:extLst>
            <a:ext uri="{FF2B5EF4-FFF2-40B4-BE49-F238E27FC236}">
              <a16:creationId xmlns:a16="http://schemas.microsoft.com/office/drawing/2014/main" id="{B24B2171-D935-4372-8B37-639B259F2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65" name="Picture 19">
          <a:extLst>
            <a:ext uri="{FF2B5EF4-FFF2-40B4-BE49-F238E27FC236}">
              <a16:creationId xmlns:a16="http://schemas.microsoft.com/office/drawing/2014/main" id="{9F05A3F3-6F41-43CA-BBA3-D8C698B3B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66" name="Picture 20">
          <a:extLst>
            <a:ext uri="{FF2B5EF4-FFF2-40B4-BE49-F238E27FC236}">
              <a16:creationId xmlns:a16="http://schemas.microsoft.com/office/drawing/2014/main" id="{2CF7FE86-46AC-4A69-BB26-6729FF205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67" name="Picture 21">
          <a:extLst>
            <a:ext uri="{FF2B5EF4-FFF2-40B4-BE49-F238E27FC236}">
              <a16:creationId xmlns:a16="http://schemas.microsoft.com/office/drawing/2014/main" id="{9DDE212D-5949-4230-9B83-7342F37C9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68" name="Picture 22">
          <a:extLst>
            <a:ext uri="{FF2B5EF4-FFF2-40B4-BE49-F238E27FC236}">
              <a16:creationId xmlns:a16="http://schemas.microsoft.com/office/drawing/2014/main" id="{237B8CF4-A4BA-4C50-8B88-1F2FEA6EE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69" name="Picture 23">
          <a:extLst>
            <a:ext uri="{FF2B5EF4-FFF2-40B4-BE49-F238E27FC236}">
              <a16:creationId xmlns:a16="http://schemas.microsoft.com/office/drawing/2014/main" id="{C32C2F65-2CB1-4E72-9DAA-D422C7305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70" name="Picture 24">
          <a:extLst>
            <a:ext uri="{FF2B5EF4-FFF2-40B4-BE49-F238E27FC236}">
              <a16:creationId xmlns:a16="http://schemas.microsoft.com/office/drawing/2014/main" id="{50239983-B622-43D8-849D-8ABDF2EFE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71" name="Picture 25">
          <a:extLst>
            <a:ext uri="{FF2B5EF4-FFF2-40B4-BE49-F238E27FC236}">
              <a16:creationId xmlns:a16="http://schemas.microsoft.com/office/drawing/2014/main" id="{2CE3C832-0D05-481E-A8D6-8733B7987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72" name="Picture 26">
          <a:extLst>
            <a:ext uri="{FF2B5EF4-FFF2-40B4-BE49-F238E27FC236}">
              <a16:creationId xmlns:a16="http://schemas.microsoft.com/office/drawing/2014/main" id="{6997EA60-8E16-4070-8206-DB31F6442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73" name="Picture 27">
          <a:extLst>
            <a:ext uri="{FF2B5EF4-FFF2-40B4-BE49-F238E27FC236}">
              <a16:creationId xmlns:a16="http://schemas.microsoft.com/office/drawing/2014/main" id="{0B76619D-0B64-4EBD-BB32-F10E06798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74" name="Picture 28">
          <a:extLst>
            <a:ext uri="{FF2B5EF4-FFF2-40B4-BE49-F238E27FC236}">
              <a16:creationId xmlns:a16="http://schemas.microsoft.com/office/drawing/2014/main" id="{A369F524-CBD4-443E-AF02-F80DFD8C6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75" name="Picture 29">
          <a:extLst>
            <a:ext uri="{FF2B5EF4-FFF2-40B4-BE49-F238E27FC236}">
              <a16:creationId xmlns:a16="http://schemas.microsoft.com/office/drawing/2014/main" id="{34C62C3B-44B3-4655-B938-0B9C709EA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76" name="Picture 30">
          <a:extLst>
            <a:ext uri="{FF2B5EF4-FFF2-40B4-BE49-F238E27FC236}">
              <a16:creationId xmlns:a16="http://schemas.microsoft.com/office/drawing/2014/main" id="{532C2133-ECEB-45A7-B396-D01C4B807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77" name="Picture 31">
          <a:extLst>
            <a:ext uri="{FF2B5EF4-FFF2-40B4-BE49-F238E27FC236}">
              <a16:creationId xmlns:a16="http://schemas.microsoft.com/office/drawing/2014/main" id="{ED14D729-672E-44E2-8763-75B401C31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78" name="Picture 32">
          <a:extLst>
            <a:ext uri="{FF2B5EF4-FFF2-40B4-BE49-F238E27FC236}">
              <a16:creationId xmlns:a16="http://schemas.microsoft.com/office/drawing/2014/main" id="{53EC7536-0723-4866-900E-FBB7A60C5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79" name="Picture 33">
          <a:extLst>
            <a:ext uri="{FF2B5EF4-FFF2-40B4-BE49-F238E27FC236}">
              <a16:creationId xmlns:a16="http://schemas.microsoft.com/office/drawing/2014/main" id="{BD20632A-D74E-4966-A60A-9091AA78D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80" name="Picture 34">
          <a:extLst>
            <a:ext uri="{FF2B5EF4-FFF2-40B4-BE49-F238E27FC236}">
              <a16:creationId xmlns:a16="http://schemas.microsoft.com/office/drawing/2014/main" id="{68A5C737-5BE4-4E74-95FF-EA87815C0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81" name="Picture 35">
          <a:extLst>
            <a:ext uri="{FF2B5EF4-FFF2-40B4-BE49-F238E27FC236}">
              <a16:creationId xmlns:a16="http://schemas.microsoft.com/office/drawing/2014/main" id="{5FEB2211-24DA-4F78-9FD9-21722596F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82" name="Picture 36">
          <a:extLst>
            <a:ext uri="{FF2B5EF4-FFF2-40B4-BE49-F238E27FC236}">
              <a16:creationId xmlns:a16="http://schemas.microsoft.com/office/drawing/2014/main" id="{6C0B636F-3DBC-48F1-A24A-A648D4E1A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83" name="Picture 37">
          <a:extLst>
            <a:ext uri="{FF2B5EF4-FFF2-40B4-BE49-F238E27FC236}">
              <a16:creationId xmlns:a16="http://schemas.microsoft.com/office/drawing/2014/main" id="{9D6AA286-888A-47C3-804D-CA66838F3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84" name="Picture 38">
          <a:extLst>
            <a:ext uri="{FF2B5EF4-FFF2-40B4-BE49-F238E27FC236}">
              <a16:creationId xmlns:a16="http://schemas.microsoft.com/office/drawing/2014/main" id="{6AF8F305-28F7-475F-B01D-90868B90E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85" name="Picture 39">
          <a:extLst>
            <a:ext uri="{FF2B5EF4-FFF2-40B4-BE49-F238E27FC236}">
              <a16:creationId xmlns:a16="http://schemas.microsoft.com/office/drawing/2014/main" id="{E373E0FA-8130-49AC-8C6E-07AC4CB37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86" name="Picture 40">
          <a:extLst>
            <a:ext uri="{FF2B5EF4-FFF2-40B4-BE49-F238E27FC236}">
              <a16:creationId xmlns:a16="http://schemas.microsoft.com/office/drawing/2014/main" id="{24195E45-B1D4-4165-8F2B-67A2EB6B1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87" name="Picture 41">
          <a:extLst>
            <a:ext uri="{FF2B5EF4-FFF2-40B4-BE49-F238E27FC236}">
              <a16:creationId xmlns:a16="http://schemas.microsoft.com/office/drawing/2014/main" id="{151CED4A-0F8A-4FCE-BB6F-446334E9E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88" name="Picture 42">
          <a:extLst>
            <a:ext uri="{FF2B5EF4-FFF2-40B4-BE49-F238E27FC236}">
              <a16:creationId xmlns:a16="http://schemas.microsoft.com/office/drawing/2014/main" id="{EAF63B46-DF56-4DF7-B820-FD3829851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89" name="Picture 43">
          <a:extLst>
            <a:ext uri="{FF2B5EF4-FFF2-40B4-BE49-F238E27FC236}">
              <a16:creationId xmlns:a16="http://schemas.microsoft.com/office/drawing/2014/main" id="{B60B4655-A06F-428D-9374-64AA46B2D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90" name="Picture 44">
          <a:extLst>
            <a:ext uri="{FF2B5EF4-FFF2-40B4-BE49-F238E27FC236}">
              <a16:creationId xmlns:a16="http://schemas.microsoft.com/office/drawing/2014/main" id="{6A9AEC6E-A288-4897-B43E-68543B64E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691" name="Picture 45">
          <a:extLst>
            <a:ext uri="{FF2B5EF4-FFF2-40B4-BE49-F238E27FC236}">
              <a16:creationId xmlns:a16="http://schemas.microsoft.com/office/drawing/2014/main" id="{D136D419-19BC-4A9E-9BBE-FB842BDF8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692" name="Picture 46">
          <a:extLst>
            <a:ext uri="{FF2B5EF4-FFF2-40B4-BE49-F238E27FC236}">
              <a16:creationId xmlns:a16="http://schemas.microsoft.com/office/drawing/2014/main" id="{50AF780D-243D-4BBB-B425-B2180FCC9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693" name="Picture 47">
          <a:extLst>
            <a:ext uri="{FF2B5EF4-FFF2-40B4-BE49-F238E27FC236}">
              <a16:creationId xmlns:a16="http://schemas.microsoft.com/office/drawing/2014/main" id="{731D0393-BDE9-4ED7-9884-22595CBB0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694" name="Picture 48">
          <a:extLst>
            <a:ext uri="{FF2B5EF4-FFF2-40B4-BE49-F238E27FC236}">
              <a16:creationId xmlns:a16="http://schemas.microsoft.com/office/drawing/2014/main" id="{99F914B1-26A3-448D-8621-6B351907A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695" name="Picture 49">
          <a:extLst>
            <a:ext uri="{FF2B5EF4-FFF2-40B4-BE49-F238E27FC236}">
              <a16:creationId xmlns:a16="http://schemas.microsoft.com/office/drawing/2014/main" id="{DEADA3CB-4868-4D08-8BCB-A728A0779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696" name="Picture 50">
          <a:extLst>
            <a:ext uri="{FF2B5EF4-FFF2-40B4-BE49-F238E27FC236}">
              <a16:creationId xmlns:a16="http://schemas.microsoft.com/office/drawing/2014/main" id="{28286353-B9BF-439A-9785-D782EF703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697" name="Picture 51">
          <a:extLst>
            <a:ext uri="{FF2B5EF4-FFF2-40B4-BE49-F238E27FC236}">
              <a16:creationId xmlns:a16="http://schemas.microsoft.com/office/drawing/2014/main" id="{587CB0DC-0E77-4658-99B2-A19C068CE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698" name="Picture 52">
          <a:extLst>
            <a:ext uri="{FF2B5EF4-FFF2-40B4-BE49-F238E27FC236}">
              <a16:creationId xmlns:a16="http://schemas.microsoft.com/office/drawing/2014/main" id="{CAF2036D-1CA9-4843-8130-E0718BEFC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699" name="Picture 53">
          <a:extLst>
            <a:ext uri="{FF2B5EF4-FFF2-40B4-BE49-F238E27FC236}">
              <a16:creationId xmlns:a16="http://schemas.microsoft.com/office/drawing/2014/main" id="{C0E1AB5A-68DE-4B1C-A56E-F586242D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00" name="Picture 54">
          <a:extLst>
            <a:ext uri="{FF2B5EF4-FFF2-40B4-BE49-F238E27FC236}">
              <a16:creationId xmlns:a16="http://schemas.microsoft.com/office/drawing/2014/main" id="{7FBA497A-3DF1-4C6A-BB7D-FCBA2AE39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01" name="Picture 55">
          <a:extLst>
            <a:ext uri="{FF2B5EF4-FFF2-40B4-BE49-F238E27FC236}">
              <a16:creationId xmlns:a16="http://schemas.microsoft.com/office/drawing/2014/main" id="{0C8D9470-FBBE-45E4-AC63-3D8564E6A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02" name="Picture 56">
          <a:extLst>
            <a:ext uri="{FF2B5EF4-FFF2-40B4-BE49-F238E27FC236}">
              <a16:creationId xmlns:a16="http://schemas.microsoft.com/office/drawing/2014/main" id="{788DE4DB-DA26-43DD-A8CB-4843B9D5E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03" name="Picture 57">
          <a:extLst>
            <a:ext uri="{FF2B5EF4-FFF2-40B4-BE49-F238E27FC236}">
              <a16:creationId xmlns:a16="http://schemas.microsoft.com/office/drawing/2014/main" id="{8292E611-1C7F-46F0-BFD6-B625F6B0A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04" name="Picture 58">
          <a:extLst>
            <a:ext uri="{FF2B5EF4-FFF2-40B4-BE49-F238E27FC236}">
              <a16:creationId xmlns:a16="http://schemas.microsoft.com/office/drawing/2014/main" id="{14A82D78-D8FD-4B9C-9D66-3B3CE52C1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05" name="Picture 59">
          <a:extLst>
            <a:ext uri="{FF2B5EF4-FFF2-40B4-BE49-F238E27FC236}">
              <a16:creationId xmlns:a16="http://schemas.microsoft.com/office/drawing/2014/main" id="{2C4CDE92-67ED-45A2-908E-F296008B1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06" name="Picture 60">
          <a:extLst>
            <a:ext uri="{FF2B5EF4-FFF2-40B4-BE49-F238E27FC236}">
              <a16:creationId xmlns:a16="http://schemas.microsoft.com/office/drawing/2014/main" id="{0DCFA16C-B416-4A8E-91AF-3351F46C5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07" name="Picture 61">
          <a:extLst>
            <a:ext uri="{FF2B5EF4-FFF2-40B4-BE49-F238E27FC236}">
              <a16:creationId xmlns:a16="http://schemas.microsoft.com/office/drawing/2014/main" id="{BC7FA62D-FF9D-456E-865B-F45D2A07A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08" name="Picture 62">
          <a:extLst>
            <a:ext uri="{FF2B5EF4-FFF2-40B4-BE49-F238E27FC236}">
              <a16:creationId xmlns:a16="http://schemas.microsoft.com/office/drawing/2014/main" id="{708DEF68-6C28-4699-8414-AD8E56C33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09" name="Picture 63">
          <a:extLst>
            <a:ext uri="{FF2B5EF4-FFF2-40B4-BE49-F238E27FC236}">
              <a16:creationId xmlns:a16="http://schemas.microsoft.com/office/drawing/2014/main" id="{BF628F70-DEA7-4AA8-9B95-56695E615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10" name="Picture 64">
          <a:extLst>
            <a:ext uri="{FF2B5EF4-FFF2-40B4-BE49-F238E27FC236}">
              <a16:creationId xmlns:a16="http://schemas.microsoft.com/office/drawing/2014/main" id="{5F5E9031-EAB4-4CDD-BF88-4B8C3239E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11" name="Picture 65">
          <a:extLst>
            <a:ext uri="{FF2B5EF4-FFF2-40B4-BE49-F238E27FC236}">
              <a16:creationId xmlns:a16="http://schemas.microsoft.com/office/drawing/2014/main" id="{C8692D2C-19FF-4B1E-963C-42DC2D5E0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12" name="Picture 66">
          <a:extLst>
            <a:ext uri="{FF2B5EF4-FFF2-40B4-BE49-F238E27FC236}">
              <a16:creationId xmlns:a16="http://schemas.microsoft.com/office/drawing/2014/main" id="{17554BF3-17DD-46DF-BB35-4FA3E6895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13" name="Picture 67">
          <a:extLst>
            <a:ext uri="{FF2B5EF4-FFF2-40B4-BE49-F238E27FC236}">
              <a16:creationId xmlns:a16="http://schemas.microsoft.com/office/drawing/2014/main" id="{53F48AF6-FDD0-4F0A-A675-336AC5C0E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14" name="Picture 68">
          <a:extLst>
            <a:ext uri="{FF2B5EF4-FFF2-40B4-BE49-F238E27FC236}">
              <a16:creationId xmlns:a16="http://schemas.microsoft.com/office/drawing/2014/main" id="{0F6F5A05-D905-41F4-9265-3AD4AD544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15" name="Picture 69">
          <a:extLst>
            <a:ext uri="{FF2B5EF4-FFF2-40B4-BE49-F238E27FC236}">
              <a16:creationId xmlns:a16="http://schemas.microsoft.com/office/drawing/2014/main" id="{2CAAE842-8EE9-4FCB-8D08-99C48AC32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16" name="Picture 70">
          <a:extLst>
            <a:ext uri="{FF2B5EF4-FFF2-40B4-BE49-F238E27FC236}">
              <a16:creationId xmlns:a16="http://schemas.microsoft.com/office/drawing/2014/main" id="{CA66B437-EF94-45E1-8DF4-FB268ADA7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17" name="Picture 71">
          <a:extLst>
            <a:ext uri="{FF2B5EF4-FFF2-40B4-BE49-F238E27FC236}">
              <a16:creationId xmlns:a16="http://schemas.microsoft.com/office/drawing/2014/main" id="{F63056ED-7537-4A41-AE3A-29F11D684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18" name="Picture 72">
          <a:extLst>
            <a:ext uri="{FF2B5EF4-FFF2-40B4-BE49-F238E27FC236}">
              <a16:creationId xmlns:a16="http://schemas.microsoft.com/office/drawing/2014/main" id="{9E4F6020-DDAF-4C62-A779-1F9D04E3B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19" name="Picture 73">
          <a:extLst>
            <a:ext uri="{FF2B5EF4-FFF2-40B4-BE49-F238E27FC236}">
              <a16:creationId xmlns:a16="http://schemas.microsoft.com/office/drawing/2014/main" id="{E8633343-A880-4E99-A5F8-B1B0E07E5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20" name="Picture 74">
          <a:extLst>
            <a:ext uri="{FF2B5EF4-FFF2-40B4-BE49-F238E27FC236}">
              <a16:creationId xmlns:a16="http://schemas.microsoft.com/office/drawing/2014/main" id="{570B6C0A-EB44-4F60-9E2B-D93A1683B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21" name="Picture 75">
          <a:extLst>
            <a:ext uri="{FF2B5EF4-FFF2-40B4-BE49-F238E27FC236}">
              <a16:creationId xmlns:a16="http://schemas.microsoft.com/office/drawing/2014/main" id="{8941396C-FF1B-4325-ABB6-9E638C1F1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22" name="Picture 76">
          <a:extLst>
            <a:ext uri="{FF2B5EF4-FFF2-40B4-BE49-F238E27FC236}">
              <a16:creationId xmlns:a16="http://schemas.microsoft.com/office/drawing/2014/main" id="{F9A405E5-CF59-4EC3-A405-A693CAF35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23" name="Picture 77">
          <a:extLst>
            <a:ext uri="{FF2B5EF4-FFF2-40B4-BE49-F238E27FC236}">
              <a16:creationId xmlns:a16="http://schemas.microsoft.com/office/drawing/2014/main" id="{49CA1C4B-7F20-4D2F-8E7F-56E3EDD66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24" name="Picture 78">
          <a:extLst>
            <a:ext uri="{FF2B5EF4-FFF2-40B4-BE49-F238E27FC236}">
              <a16:creationId xmlns:a16="http://schemas.microsoft.com/office/drawing/2014/main" id="{517D4FE6-2986-4F49-AC6C-F0B5234AE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25" name="Picture 79">
          <a:extLst>
            <a:ext uri="{FF2B5EF4-FFF2-40B4-BE49-F238E27FC236}">
              <a16:creationId xmlns:a16="http://schemas.microsoft.com/office/drawing/2014/main" id="{0A0EBF16-C5F2-4A51-AD5B-E0A354E39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26" name="Picture 80">
          <a:extLst>
            <a:ext uri="{FF2B5EF4-FFF2-40B4-BE49-F238E27FC236}">
              <a16:creationId xmlns:a16="http://schemas.microsoft.com/office/drawing/2014/main" id="{8B2F503B-A776-436C-A2EC-8E42F5D50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27" name="Picture 81">
          <a:extLst>
            <a:ext uri="{FF2B5EF4-FFF2-40B4-BE49-F238E27FC236}">
              <a16:creationId xmlns:a16="http://schemas.microsoft.com/office/drawing/2014/main" id="{F9BFB607-36BE-4E24-BE8A-466BE92D9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28" name="Picture 82">
          <a:extLst>
            <a:ext uri="{FF2B5EF4-FFF2-40B4-BE49-F238E27FC236}">
              <a16:creationId xmlns:a16="http://schemas.microsoft.com/office/drawing/2014/main" id="{DBF28284-762B-420B-A215-B79857C3D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29" name="Picture 83">
          <a:extLst>
            <a:ext uri="{FF2B5EF4-FFF2-40B4-BE49-F238E27FC236}">
              <a16:creationId xmlns:a16="http://schemas.microsoft.com/office/drawing/2014/main" id="{46256B68-FB7B-4688-A3D8-72428489E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30" name="Picture 84">
          <a:extLst>
            <a:ext uri="{FF2B5EF4-FFF2-40B4-BE49-F238E27FC236}">
              <a16:creationId xmlns:a16="http://schemas.microsoft.com/office/drawing/2014/main" id="{986CEC2B-3CC5-431E-AEDD-A3F568552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31" name="Picture 85">
          <a:extLst>
            <a:ext uri="{FF2B5EF4-FFF2-40B4-BE49-F238E27FC236}">
              <a16:creationId xmlns:a16="http://schemas.microsoft.com/office/drawing/2014/main" id="{AEF4E6A5-51CF-4AF2-AED6-59E111F51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32" name="Picture 86">
          <a:extLst>
            <a:ext uri="{FF2B5EF4-FFF2-40B4-BE49-F238E27FC236}">
              <a16:creationId xmlns:a16="http://schemas.microsoft.com/office/drawing/2014/main" id="{9E1FB14D-EAB1-461F-9FE0-041F4C6EF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33" name="Picture 87">
          <a:extLst>
            <a:ext uri="{FF2B5EF4-FFF2-40B4-BE49-F238E27FC236}">
              <a16:creationId xmlns:a16="http://schemas.microsoft.com/office/drawing/2014/main" id="{1BB8FFCC-5E17-4F35-A926-AF3514D85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34" name="Picture 88">
          <a:extLst>
            <a:ext uri="{FF2B5EF4-FFF2-40B4-BE49-F238E27FC236}">
              <a16:creationId xmlns:a16="http://schemas.microsoft.com/office/drawing/2014/main" id="{4A00DDAB-7252-4CC2-9BBD-20984FF29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35" name="Picture 89">
          <a:extLst>
            <a:ext uri="{FF2B5EF4-FFF2-40B4-BE49-F238E27FC236}">
              <a16:creationId xmlns:a16="http://schemas.microsoft.com/office/drawing/2014/main" id="{6CEDB591-05BC-499C-B8BD-262A5233C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36" name="Picture 90">
          <a:extLst>
            <a:ext uri="{FF2B5EF4-FFF2-40B4-BE49-F238E27FC236}">
              <a16:creationId xmlns:a16="http://schemas.microsoft.com/office/drawing/2014/main" id="{0881E96E-B606-4AC2-95A1-1B4584575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37" name="Picture 91">
          <a:extLst>
            <a:ext uri="{FF2B5EF4-FFF2-40B4-BE49-F238E27FC236}">
              <a16:creationId xmlns:a16="http://schemas.microsoft.com/office/drawing/2014/main" id="{43BEB7FE-E2EF-4EE8-B878-A3623EB07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38" name="Picture 92">
          <a:extLst>
            <a:ext uri="{FF2B5EF4-FFF2-40B4-BE49-F238E27FC236}">
              <a16:creationId xmlns:a16="http://schemas.microsoft.com/office/drawing/2014/main" id="{5628E57D-B891-4F23-A161-517E330F5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39" name="Picture 93">
          <a:extLst>
            <a:ext uri="{FF2B5EF4-FFF2-40B4-BE49-F238E27FC236}">
              <a16:creationId xmlns:a16="http://schemas.microsoft.com/office/drawing/2014/main" id="{BF286200-CE12-40A8-BC39-63C2E1BA6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40" name="Picture 94">
          <a:extLst>
            <a:ext uri="{FF2B5EF4-FFF2-40B4-BE49-F238E27FC236}">
              <a16:creationId xmlns:a16="http://schemas.microsoft.com/office/drawing/2014/main" id="{E303987C-99A4-430F-BAF4-59E065CBF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41" name="Picture 95">
          <a:extLst>
            <a:ext uri="{FF2B5EF4-FFF2-40B4-BE49-F238E27FC236}">
              <a16:creationId xmlns:a16="http://schemas.microsoft.com/office/drawing/2014/main" id="{EAA00814-713E-4FC3-B9BB-249AB4687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42" name="Picture 96">
          <a:extLst>
            <a:ext uri="{FF2B5EF4-FFF2-40B4-BE49-F238E27FC236}">
              <a16:creationId xmlns:a16="http://schemas.microsoft.com/office/drawing/2014/main" id="{94953553-EAB4-4BCB-BF68-61FD925E5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43" name="Picture 97">
          <a:extLst>
            <a:ext uri="{FF2B5EF4-FFF2-40B4-BE49-F238E27FC236}">
              <a16:creationId xmlns:a16="http://schemas.microsoft.com/office/drawing/2014/main" id="{391B0D9B-4B5E-4D5D-883C-A1C3BCCFE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44" name="Picture 98">
          <a:extLst>
            <a:ext uri="{FF2B5EF4-FFF2-40B4-BE49-F238E27FC236}">
              <a16:creationId xmlns:a16="http://schemas.microsoft.com/office/drawing/2014/main" id="{8D219EAE-0F07-47C1-A73C-F8293FCFC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45" name="Picture 99">
          <a:extLst>
            <a:ext uri="{FF2B5EF4-FFF2-40B4-BE49-F238E27FC236}">
              <a16:creationId xmlns:a16="http://schemas.microsoft.com/office/drawing/2014/main" id="{5CD20402-02A1-44CA-BD29-F59EA126E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46" name="Picture 100">
          <a:extLst>
            <a:ext uri="{FF2B5EF4-FFF2-40B4-BE49-F238E27FC236}">
              <a16:creationId xmlns:a16="http://schemas.microsoft.com/office/drawing/2014/main" id="{10094EBC-92E6-47A0-B6A5-23173BE5A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47" name="Picture 101">
          <a:extLst>
            <a:ext uri="{FF2B5EF4-FFF2-40B4-BE49-F238E27FC236}">
              <a16:creationId xmlns:a16="http://schemas.microsoft.com/office/drawing/2014/main" id="{721BB091-5F3C-46A6-8B33-C3378EAB6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48" name="Picture 102">
          <a:extLst>
            <a:ext uri="{FF2B5EF4-FFF2-40B4-BE49-F238E27FC236}">
              <a16:creationId xmlns:a16="http://schemas.microsoft.com/office/drawing/2014/main" id="{7450A3E0-AF2F-4855-ACBE-843EB4A9F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49" name="Picture 103">
          <a:extLst>
            <a:ext uri="{FF2B5EF4-FFF2-40B4-BE49-F238E27FC236}">
              <a16:creationId xmlns:a16="http://schemas.microsoft.com/office/drawing/2014/main" id="{CDC854D6-6079-48A5-88ED-26B726FCD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50" name="Picture 104">
          <a:extLst>
            <a:ext uri="{FF2B5EF4-FFF2-40B4-BE49-F238E27FC236}">
              <a16:creationId xmlns:a16="http://schemas.microsoft.com/office/drawing/2014/main" id="{A42A8A06-B425-4F3B-89F5-4B6A38A2F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51" name="Picture 105">
          <a:extLst>
            <a:ext uri="{FF2B5EF4-FFF2-40B4-BE49-F238E27FC236}">
              <a16:creationId xmlns:a16="http://schemas.microsoft.com/office/drawing/2014/main" id="{2B958099-5C6C-4170-848C-11C553457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52" name="Picture 106">
          <a:extLst>
            <a:ext uri="{FF2B5EF4-FFF2-40B4-BE49-F238E27FC236}">
              <a16:creationId xmlns:a16="http://schemas.microsoft.com/office/drawing/2014/main" id="{0BAF145B-37EC-4E56-896A-027E13291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53" name="Picture 107">
          <a:extLst>
            <a:ext uri="{FF2B5EF4-FFF2-40B4-BE49-F238E27FC236}">
              <a16:creationId xmlns:a16="http://schemas.microsoft.com/office/drawing/2014/main" id="{D3ACCEBE-8A28-412A-B715-D98D14042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54" name="Picture 108">
          <a:extLst>
            <a:ext uri="{FF2B5EF4-FFF2-40B4-BE49-F238E27FC236}">
              <a16:creationId xmlns:a16="http://schemas.microsoft.com/office/drawing/2014/main" id="{4938D74F-E456-477C-A191-33FB4AC31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55" name="Picture 109">
          <a:extLst>
            <a:ext uri="{FF2B5EF4-FFF2-40B4-BE49-F238E27FC236}">
              <a16:creationId xmlns:a16="http://schemas.microsoft.com/office/drawing/2014/main" id="{577ECFDE-9EF4-4388-AF7D-5DDB43232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56" name="Picture 110">
          <a:extLst>
            <a:ext uri="{FF2B5EF4-FFF2-40B4-BE49-F238E27FC236}">
              <a16:creationId xmlns:a16="http://schemas.microsoft.com/office/drawing/2014/main" id="{EC731A91-EA80-4ADE-BB71-1EE4C3705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57" name="Picture 111">
          <a:extLst>
            <a:ext uri="{FF2B5EF4-FFF2-40B4-BE49-F238E27FC236}">
              <a16:creationId xmlns:a16="http://schemas.microsoft.com/office/drawing/2014/main" id="{B261FE43-0935-41C1-A3C8-F9B71F627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58" name="Picture 112">
          <a:extLst>
            <a:ext uri="{FF2B5EF4-FFF2-40B4-BE49-F238E27FC236}">
              <a16:creationId xmlns:a16="http://schemas.microsoft.com/office/drawing/2014/main" id="{CD3A7F20-B127-4515-AC3F-EA6B51965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59" name="Picture 113">
          <a:extLst>
            <a:ext uri="{FF2B5EF4-FFF2-40B4-BE49-F238E27FC236}">
              <a16:creationId xmlns:a16="http://schemas.microsoft.com/office/drawing/2014/main" id="{0DFE5A7F-4DF9-4095-94DF-7BDA435C2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60" name="Picture 114">
          <a:extLst>
            <a:ext uri="{FF2B5EF4-FFF2-40B4-BE49-F238E27FC236}">
              <a16:creationId xmlns:a16="http://schemas.microsoft.com/office/drawing/2014/main" id="{903C6037-66AE-49CF-8ABC-68F902203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61" name="Picture 115">
          <a:extLst>
            <a:ext uri="{FF2B5EF4-FFF2-40B4-BE49-F238E27FC236}">
              <a16:creationId xmlns:a16="http://schemas.microsoft.com/office/drawing/2014/main" id="{4DA9E017-C0F9-4BF2-A8E8-B8E51687A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62" name="Picture 116">
          <a:extLst>
            <a:ext uri="{FF2B5EF4-FFF2-40B4-BE49-F238E27FC236}">
              <a16:creationId xmlns:a16="http://schemas.microsoft.com/office/drawing/2014/main" id="{2A0E006D-22F3-4116-8D69-D614ACDD2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63" name="Picture 117">
          <a:extLst>
            <a:ext uri="{FF2B5EF4-FFF2-40B4-BE49-F238E27FC236}">
              <a16:creationId xmlns:a16="http://schemas.microsoft.com/office/drawing/2014/main" id="{BCCD9FC4-71B0-47A9-9027-7C9D12657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64" name="Picture 118">
          <a:extLst>
            <a:ext uri="{FF2B5EF4-FFF2-40B4-BE49-F238E27FC236}">
              <a16:creationId xmlns:a16="http://schemas.microsoft.com/office/drawing/2014/main" id="{C6C9F5FC-3014-47AA-8230-C9DFE640A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65" name="Picture 119">
          <a:extLst>
            <a:ext uri="{FF2B5EF4-FFF2-40B4-BE49-F238E27FC236}">
              <a16:creationId xmlns:a16="http://schemas.microsoft.com/office/drawing/2014/main" id="{4376671A-17FA-422A-AEA5-5D2A7961A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66" name="Picture 120">
          <a:extLst>
            <a:ext uri="{FF2B5EF4-FFF2-40B4-BE49-F238E27FC236}">
              <a16:creationId xmlns:a16="http://schemas.microsoft.com/office/drawing/2014/main" id="{A3B8F6FE-BB47-4BB4-A81F-2B0CD882B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67" name="Picture 121">
          <a:extLst>
            <a:ext uri="{FF2B5EF4-FFF2-40B4-BE49-F238E27FC236}">
              <a16:creationId xmlns:a16="http://schemas.microsoft.com/office/drawing/2014/main" id="{CD0F16C0-7029-4D63-A3D0-504439F83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68" name="Picture 122">
          <a:extLst>
            <a:ext uri="{FF2B5EF4-FFF2-40B4-BE49-F238E27FC236}">
              <a16:creationId xmlns:a16="http://schemas.microsoft.com/office/drawing/2014/main" id="{3D76F0AE-CC2F-46C4-9B3E-3106B96D8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69" name="Picture 123">
          <a:extLst>
            <a:ext uri="{FF2B5EF4-FFF2-40B4-BE49-F238E27FC236}">
              <a16:creationId xmlns:a16="http://schemas.microsoft.com/office/drawing/2014/main" id="{95277CCA-9618-4A1D-A80C-EA4613359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70" name="Picture 124">
          <a:extLst>
            <a:ext uri="{FF2B5EF4-FFF2-40B4-BE49-F238E27FC236}">
              <a16:creationId xmlns:a16="http://schemas.microsoft.com/office/drawing/2014/main" id="{E86CBE89-5490-4522-8FF8-39AD22F20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71" name="Picture 125">
          <a:extLst>
            <a:ext uri="{FF2B5EF4-FFF2-40B4-BE49-F238E27FC236}">
              <a16:creationId xmlns:a16="http://schemas.microsoft.com/office/drawing/2014/main" id="{4E66A357-202C-4F84-BFBB-C26E2B348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72" name="Picture 126">
          <a:extLst>
            <a:ext uri="{FF2B5EF4-FFF2-40B4-BE49-F238E27FC236}">
              <a16:creationId xmlns:a16="http://schemas.microsoft.com/office/drawing/2014/main" id="{52748996-3494-47C0-B4CE-2B3DE3479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73" name="Picture 127">
          <a:extLst>
            <a:ext uri="{FF2B5EF4-FFF2-40B4-BE49-F238E27FC236}">
              <a16:creationId xmlns:a16="http://schemas.microsoft.com/office/drawing/2014/main" id="{612EA352-9A38-478B-B99F-56F9CEF7E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74" name="Picture 128">
          <a:extLst>
            <a:ext uri="{FF2B5EF4-FFF2-40B4-BE49-F238E27FC236}">
              <a16:creationId xmlns:a16="http://schemas.microsoft.com/office/drawing/2014/main" id="{7DE35121-9819-4B97-A0EB-8E3AED9BA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75" name="Picture 129">
          <a:extLst>
            <a:ext uri="{FF2B5EF4-FFF2-40B4-BE49-F238E27FC236}">
              <a16:creationId xmlns:a16="http://schemas.microsoft.com/office/drawing/2014/main" id="{F88439D4-EA20-4954-BBE0-4EB835507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76" name="Picture 130">
          <a:extLst>
            <a:ext uri="{FF2B5EF4-FFF2-40B4-BE49-F238E27FC236}">
              <a16:creationId xmlns:a16="http://schemas.microsoft.com/office/drawing/2014/main" id="{78C9028C-9650-4AF0-BB7A-201479373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77" name="Picture 131">
          <a:extLst>
            <a:ext uri="{FF2B5EF4-FFF2-40B4-BE49-F238E27FC236}">
              <a16:creationId xmlns:a16="http://schemas.microsoft.com/office/drawing/2014/main" id="{F95B9C0C-98DF-4921-A4CE-220860C79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78" name="Picture 132">
          <a:extLst>
            <a:ext uri="{FF2B5EF4-FFF2-40B4-BE49-F238E27FC236}">
              <a16:creationId xmlns:a16="http://schemas.microsoft.com/office/drawing/2014/main" id="{B6E9C13F-7124-453D-AA02-097A0A0C1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79" name="Picture 133">
          <a:extLst>
            <a:ext uri="{FF2B5EF4-FFF2-40B4-BE49-F238E27FC236}">
              <a16:creationId xmlns:a16="http://schemas.microsoft.com/office/drawing/2014/main" id="{25992A0D-7F75-458A-B6BE-F07F9463E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80" name="Picture 134">
          <a:extLst>
            <a:ext uri="{FF2B5EF4-FFF2-40B4-BE49-F238E27FC236}">
              <a16:creationId xmlns:a16="http://schemas.microsoft.com/office/drawing/2014/main" id="{E216EB18-E799-467D-BA7D-4FD53DE66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81" name="Picture 135">
          <a:extLst>
            <a:ext uri="{FF2B5EF4-FFF2-40B4-BE49-F238E27FC236}">
              <a16:creationId xmlns:a16="http://schemas.microsoft.com/office/drawing/2014/main" id="{00DA9A66-5106-4CA2-8E79-069B1F119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82" name="Picture 136">
          <a:extLst>
            <a:ext uri="{FF2B5EF4-FFF2-40B4-BE49-F238E27FC236}">
              <a16:creationId xmlns:a16="http://schemas.microsoft.com/office/drawing/2014/main" id="{3E7AF6CB-C3EE-4EB0-866A-311BB80E6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83" name="Picture 137">
          <a:extLst>
            <a:ext uri="{FF2B5EF4-FFF2-40B4-BE49-F238E27FC236}">
              <a16:creationId xmlns:a16="http://schemas.microsoft.com/office/drawing/2014/main" id="{4AF80EA8-853B-4141-84F0-B9F74D058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84" name="Picture 138">
          <a:extLst>
            <a:ext uri="{FF2B5EF4-FFF2-40B4-BE49-F238E27FC236}">
              <a16:creationId xmlns:a16="http://schemas.microsoft.com/office/drawing/2014/main" id="{A3C18772-D13D-42B4-8D0F-8467A2144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85" name="Picture 139">
          <a:extLst>
            <a:ext uri="{FF2B5EF4-FFF2-40B4-BE49-F238E27FC236}">
              <a16:creationId xmlns:a16="http://schemas.microsoft.com/office/drawing/2014/main" id="{C9610A65-7433-4F3A-97FA-87512650B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86" name="Picture 140">
          <a:extLst>
            <a:ext uri="{FF2B5EF4-FFF2-40B4-BE49-F238E27FC236}">
              <a16:creationId xmlns:a16="http://schemas.microsoft.com/office/drawing/2014/main" id="{29CB7669-DB0A-4A6B-9164-E5EE19EDB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87" name="Picture 141">
          <a:extLst>
            <a:ext uri="{FF2B5EF4-FFF2-40B4-BE49-F238E27FC236}">
              <a16:creationId xmlns:a16="http://schemas.microsoft.com/office/drawing/2014/main" id="{D2D2A45A-43B1-4585-94CD-05E803E5D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88" name="Picture 142">
          <a:extLst>
            <a:ext uri="{FF2B5EF4-FFF2-40B4-BE49-F238E27FC236}">
              <a16:creationId xmlns:a16="http://schemas.microsoft.com/office/drawing/2014/main" id="{1451531B-47FD-4A81-9703-E268A4648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89" name="Picture 143">
          <a:extLst>
            <a:ext uri="{FF2B5EF4-FFF2-40B4-BE49-F238E27FC236}">
              <a16:creationId xmlns:a16="http://schemas.microsoft.com/office/drawing/2014/main" id="{69210EE5-F2F5-43EF-BBA7-287639B9F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90" name="Picture 144">
          <a:extLst>
            <a:ext uri="{FF2B5EF4-FFF2-40B4-BE49-F238E27FC236}">
              <a16:creationId xmlns:a16="http://schemas.microsoft.com/office/drawing/2014/main" id="{A5AEC751-A845-4632-A454-606C72B98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791" name="Picture 145">
          <a:extLst>
            <a:ext uri="{FF2B5EF4-FFF2-40B4-BE49-F238E27FC236}">
              <a16:creationId xmlns:a16="http://schemas.microsoft.com/office/drawing/2014/main" id="{83D61880-1567-4727-8397-B13268D68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792" name="Picture 146">
          <a:extLst>
            <a:ext uri="{FF2B5EF4-FFF2-40B4-BE49-F238E27FC236}">
              <a16:creationId xmlns:a16="http://schemas.microsoft.com/office/drawing/2014/main" id="{CC0F8F67-31F1-4405-B20B-51B5CFE09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793" name="Picture 147">
          <a:extLst>
            <a:ext uri="{FF2B5EF4-FFF2-40B4-BE49-F238E27FC236}">
              <a16:creationId xmlns:a16="http://schemas.microsoft.com/office/drawing/2014/main" id="{2EB314B7-F2B1-4337-9DD8-582233C9C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794" name="Picture 148">
          <a:extLst>
            <a:ext uri="{FF2B5EF4-FFF2-40B4-BE49-F238E27FC236}">
              <a16:creationId xmlns:a16="http://schemas.microsoft.com/office/drawing/2014/main" id="{2325F082-D6BC-4E0F-B63F-354137709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795" name="Picture 149">
          <a:extLst>
            <a:ext uri="{FF2B5EF4-FFF2-40B4-BE49-F238E27FC236}">
              <a16:creationId xmlns:a16="http://schemas.microsoft.com/office/drawing/2014/main" id="{E04FE963-2880-47C2-995F-07BD9AB21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796" name="Picture 150">
          <a:extLst>
            <a:ext uri="{FF2B5EF4-FFF2-40B4-BE49-F238E27FC236}">
              <a16:creationId xmlns:a16="http://schemas.microsoft.com/office/drawing/2014/main" id="{6B791A47-08BA-4180-83AA-84BABAB95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797" name="Picture 151">
          <a:extLst>
            <a:ext uri="{FF2B5EF4-FFF2-40B4-BE49-F238E27FC236}">
              <a16:creationId xmlns:a16="http://schemas.microsoft.com/office/drawing/2014/main" id="{21DAF56E-9EE0-4CAB-81EE-A579762E1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798" name="Picture 152">
          <a:extLst>
            <a:ext uri="{FF2B5EF4-FFF2-40B4-BE49-F238E27FC236}">
              <a16:creationId xmlns:a16="http://schemas.microsoft.com/office/drawing/2014/main" id="{C8E4B17E-DD0D-4D1F-883B-8E7B40528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799" name="Picture 153">
          <a:extLst>
            <a:ext uri="{FF2B5EF4-FFF2-40B4-BE49-F238E27FC236}">
              <a16:creationId xmlns:a16="http://schemas.microsoft.com/office/drawing/2014/main" id="{F9A7F5CC-D1EC-4822-A6E6-99E655308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00" name="Picture 154">
          <a:extLst>
            <a:ext uri="{FF2B5EF4-FFF2-40B4-BE49-F238E27FC236}">
              <a16:creationId xmlns:a16="http://schemas.microsoft.com/office/drawing/2014/main" id="{F4609CB8-8AD2-4A84-9E18-316A07901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01" name="Picture 155">
          <a:extLst>
            <a:ext uri="{FF2B5EF4-FFF2-40B4-BE49-F238E27FC236}">
              <a16:creationId xmlns:a16="http://schemas.microsoft.com/office/drawing/2014/main" id="{7D330E3D-5697-4513-BEBF-ADAA7FEA7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02" name="Picture 156">
          <a:extLst>
            <a:ext uri="{FF2B5EF4-FFF2-40B4-BE49-F238E27FC236}">
              <a16:creationId xmlns:a16="http://schemas.microsoft.com/office/drawing/2014/main" id="{3B5B3673-062E-4745-BBD7-C393F6832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03" name="Picture 157">
          <a:extLst>
            <a:ext uri="{FF2B5EF4-FFF2-40B4-BE49-F238E27FC236}">
              <a16:creationId xmlns:a16="http://schemas.microsoft.com/office/drawing/2014/main" id="{CD9E6D04-9C0F-4200-A777-B1214C931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04" name="Picture 158">
          <a:extLst>
            <a:ext uri="{FF2B5EF4-FFF2-40B4-BE49-F238E27FC236}">
              <a16:creationId xmlns:a16="http://schemas.microsoft.com/office/drawing/2014/main" id="{D8629B9D-D4EA-459C-9931-CE28B92F3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05" name="Picture 159">
          <a:extLst>
            <a:ext uri="{FF2B5EF4-FFF2-40B4-BE49-F238E27FC236}">
              <a16:creationId xmlns:a16="http://schemas.microsoft.com/office/drawing/2014/main" id="{D9F9C8EA-0570-4590-9822-DF761B6E5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06" name="Picture 160">
          <a:extLst>
            <a:ext uri="{FF2B5EF4-FFF2-40B4-BE49-F238E27FC236}">
              <a16:creationId xmlns:a16="http://schemas.microsoft.com/office/drawing/2014/main" id="{709AC6C9-4080-4414-87DD-B89C38550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07" name="Picture 161">
          <a:extLst>
            <a:ext uri="{FF2B5EF4-FFF2-40B4-BE49-F238E27FC236}">
              <a16:creationId xmlns:a16="http://schemas.microsoft.com/office/drawing/2014/main" id="{8FA574EE-8735-4DAC-A685-A58D20D41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08" name="Picture 162">
          <a:extLst>
            <a:ext uri="{FF2B5EF4-FFF2-40B4-BE49-F238E27FC236}">
              <a16:creationId xmlns:a16="http://schemas.microsoft.com/office/drawing/2014/main" id="{D811B2AA-822E-4E4D-A91F-9EEC5C974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09" name="Picture 163">
          <a:extLst>
            <a:ext uri="{FF2B5EF4-FFF2-40B4-BE49-F238E27FC236}">
              <a16:creationId xmlns:a16="http://schemas.microsoft.com/office/drawing/2014/main" id="{D671DFAE-6D4A-4E7C-88D6-4CC243788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10" name="Picture 164">
          <a:extLst>
            <a:ext uri="{FF2B5EF4-FFF2-40B4-BE49-F238E27FC236}">
              <a16:creationId xmlns:a16="http://schemas.microsoft.com/office/drawing/2014/main" id="{1F0145B0-F809-4E22-8E9E-454AEC830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11" name="Picture 165">
          <a:extLst>
            <a:ext uri="{FF2B5EF4-FFF2-40B4-BE49-F238E27FC236}">
              <a16:creationId xmlns:a16="http://schemas.microsoft.com/office/drawing/2014/main" id="{43C0D0E0-32F0-4BBC-9A7A-64A5E7464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12" name="Picture 166">
          <a:extLst>
            <a:ext uri="{FF2B5EF4-FFF2-40B4-BE49-F238E27FC236}">
              <a16:creationId xmlns:a16="http://schemas.microsoft.com/office/drawing/2014/main" id="{ACC040A4-DD26-4EE9-B0BF-65FFB60FB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13" name="Picture 167">
          <a:extLst>
            <a:ext uri="{FF2B5EF4-FFF2-40B4-BE49-F238E27FC236}">
              <a16:creationId xmlns:a16="http://schemas.microsoft.com/office/drawing/2014/main" id="{8202D956-E9B0-423A-924C-4BDD830AC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14" name="Picture 168">
          <a:extLst>
            <a:ext uri="{FF2B5EF4-FFF2-40B4-BE49-F238E27FC236}">
              <a16:creationId xmlns:a16="http://schemas.microsoft.com/office/drawing/2014/main" id="{CD1F5779-78DB-4E91-8D0E-57A8A5DCE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15" name="Picture 169">
          <a:extLst>
            <a:ext uri="{FF2B5EF4-FFF2-40B4-BE49-F238E27FC236}">
              <a16:creationId xmlns:a16="http://schemas.microsoft.com/office/drawing/2014/main" id="{4F0E8810-85B2-4B03-9075-0E63D3521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16" name="Picture 170">
          <a:extLst>
            <a:ext uri="{FF2B5EF4-FFF2-40B4-BE49-F238E27FC236}">
              <a16:creationId xmlns:a16="http://schemas.microsoft.com/office/drawing/2014/main" id="{069A4E61-9C19-47A7-BF5B-A2271A98A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17" name="Picture 171">
          <a:extLst>
            <a:ext uri="{FF2B5EF4-FFF2-40B4-BE49-F238E27FC236}">
              <a16:creationId xmlns:a16="http://schemas.microsoft.com/office/drawing/2014/main" id="{B1FCBF57-F6E8-454F-A645-BFF7DCF6C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18" name="Picture 172">
          <a:extLst>
            <a:ext uri="{FF2B5EF4-FFF2-40B4-BE49-F238E27FC236}">
              <a16:creationId xmlns:a16="http://schemas.microsoft.com/office/drawing/2014/main" id="{73E91759-2CCF-43FD-9BE7-27CDA3D6C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19" name="Picture 173">
          <a:extLst>
            <a:ext uri="{FF2B5EF4-FFF2-40B4-BE49-F238E27FC236}">
              <a16:creationId xmlns:a16="http://schemas.microsoft.com/office/drawing/2014/main" id="{0E9DAA25-8A5D-4676-8EFE-EE7651FDC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20" name="Picture 174">
          <a:extLst>
            <a:ext uri="{FF2B5EF4-FFF2-40B4-BE49-F238E27FC236}">
              <a16:creationId xmlns:a16="http://schemas.microsoft.com/office/drawing/2014/main" id="{462475BA-FAEB-434E-ACAB-9952DCD5D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21" name="Picture 175">
          <a:extLst>
            <a:ext uri="{FF2B5EF4-FFF2-40B4-BE49-F238E27FC236}">
              <a16:creationId xmlns:a16="http://schemas.microsoft.com/office/drawing/2014/main" id="{F9BCFED5-2141-4310-B59E-234D528AC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22" name="Picture 176">
          <a:extLst>
            <a:ext uri="{FF2B5EF4-FFF2-40B4-BE49-F238E27FC236}">
              <a16:creationId xmlns:a16="http://schemas.microsoft.com/office/drawing/2014/main" id="{AB57C40F-3AF9-420A-BB32-CA96DDBD6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23" name="Picture 177">
          <a:extLst>
            <a:ext uri="{FF2B5EF4-FFF2-40B4-BE49-F238E27FC236}">
              <a16:creationId xmlns:a16="http://schemas.microsoft.com/office/drawing/2014/main" id="{4B1B842D-6B0F-4436-AC14-4CA8FD237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24" name="Picture 178">
          <a:extLst>
            <a:ext uri="{FF2B5EF4-FFF2-40B4-BE49-F238E27FC236}">
              <a16:creationId xmlns:a16="http://schemas.microsoft.com/office/drawing/2014/main" id="{5D62901A-7160-4A48-A830-A8B6EA302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25" name="Picture 179">
          <a:extLst>
            <a:ext uri="{FF2B5EF4-FFF2-40B4-BE49-F238E27FC236}">
              <a16:creationId xmlns:a16="http://schemas.microsoft.com/office/drawing/2014/main" id="{595475DF-B0A4-4E59-9A0C-94198BC32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26" name="Picture 180">
          <a:extLst>
            <a:ext uri="{FF2B5EF4-FFF2-40B4-BE49-F238E27FC236}">
              <a16:creationId xmlns:a16="http://schemas.microsoft.com/office/drawing/2014/main" id="{0A86D0D9-D586-45A7-984C-DA6BB36C4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0" y="1961197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27" name="Picture 1">
          <a:extLst>
            <a:ext uri="{FF2B5EF4-FFF2-40B4-BE49-F238E27FC236}">
              <a16:creationId xmlns:a16="http://schemas.microsoft.com/office/drawing/2014/main" id="{8F187FEB-36BA-445A-A453-732FD4032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28" name="Picture 2">
          <a:extLst>
            <a:ext uri="{FF2B5EF4-FFF2-40B4-BE49-F238E27FC236}">
              <a16:creationId xmlns:a16="http://schemas.microsoft.com/office/drawing/2014/main" id="{5B35CC1F-19E4-420F-80AB-512371A3A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29" name="Picture 3">
          <a:extLst>
            <a:ext uri="{FF2B5EF4-FFF2-40B4-BE49-F238E27FC236}">
              <a16:creationId xmlns:a16="http://schemas.microsoft.com/office/drawing/2014/main" id="{5B28A4AB-6B72-49D7-8A72-4E364A0CA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30" name="Picture 4">
          <a:extLst>
            <a:ext uri="{FF2B5EF4-FFF2-40B4-BE49-F238E27FC236}">
              <a16:creationId xmlns:a16="http://schemas.microsoft.com/office/drawing/2014/main" id="{3969ED2F-8BC7-4193-A511-2DFDFB5E2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31" name="Picture 5">
          <a:extLst>
            <a:ext uri="{FF2B5EF4-FFF2-40B4-BE49-F238E27FC236}">
              <a16:creationId xmlns:a16="http://schemas.microsoft.com/office/drawing/2014/main" id="{6F59387B-FFC1-4F47-BEF9-55D2CE44F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32" name="Picture 6">
          <a:extLst>
            <a:ext uri="{FF2B5EF4-FFF2-40B4-BE49-F238E27FC236}">
              <a16:creationId xmlns:a16="http://schemas.microsoft.com/office/drawing/2014/main" id="{1F522CAC-1330-414B-B5FF-B4E430C63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33" name="Picture 7">
          <a:extLst>
            <a:ext uri="{FF2B5EF4-FFF2-40B4-BE49-F238E27FC236}">
              <a16:creationId xmlns:a16="http://schemas.microsoft.com/office/drawing/2014/main" id="{9CE0B710-58BF-4AEB-A6B4-C1F388780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34" name="Picture 8">
          <a:extLst>
            <a:ext uri="{FF2B5EF4-FFF2-40B4-BE49-F238E27FC236}">
              <a16:creationId xmlns:a16="http://schemas.microsoft.com/office/drawing/2014/main" id="{93BEA5C9-8B98-4973-8657-2B7D78A11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35" name="Picture 9">
          <a:extLst>
            <a:ext uri="{FF2B5EF4-FFF2-40B4-BE49-F238E27FC236}">
              <a16:creationId xmlns:a16="http://schemas.microsoft.com/office/drawing/2014/main" id="{A8844166-1C04-44C5-94F8-22626C98B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36" name="Picture 10">
          <a:extLst>
            <a:ext uri="{FF2B5EF4-FFF2-40B4-BE49-F238E27FC236}">
              <a16:creationId xmlns:a16="http://schemas.microsoft.com/office/drawing/2014/main" id="{E5D1F8D0-378F-4839-984B-59514743D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37" name="Picture 11">
          <a:extLst>
            <a:ext uri="{FF2B5EF4-FFF2-40B4-BE49-F238E27FC236}">
              <a16:creationId xmlns:a16="http://schemas.microsoft.com/office/drawing/2014/main" id="{FB7B0D4F-A6D0-4914-BB95-C59997FBC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38" name="Picture 12">
          <a:extLst>
            <a:ext uri="{FF2B5EF4-FFF2-40B4-BE49-F238E27FC236}">
              <a16:creationId xmlns:a16="http://schemas.microsoft.com/office/drawing/2014/main" id="{BD451432-9ED3-42C5-9215-618AB6C3F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39" name="Picture 13">
          <a:extLst>
            <a:ext uri="{FF2B5EF4-FFF2-40B4-BE49-F238E27FC236}">
              <a16:creationId xmlns:a16="http://schemas.microsoft.com/office/drawing/2014/main" id="{88E3682B-2EDE-41B6-B88E-6E0222047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40" name="Picture 14">
          <a:extLst>
            <a:ext uri="{FF2B5EF4-FFF2-40B4-BE49-F238E27FC236}">
              <a16:creationId xmlns:a16="http://schemas.microsoft.com/office/drawing/2014/main" id="{98FC48BC-B449-4BCE-AAE9-110103356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41" name="Picture 15">
          <a:extLst>
            <a:ext uri="{FF2B5EF4-FFF2-40B4-BE49-F238E27FC236}">
              <a16:creationId xmlns:a16="http://schemas.microsoft.com/office/drawing/2014/main" id="{8DEC566D-5B8D-4600-BF58-ADA4385B1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42" name="Picture 16">
          <a:extLst>
            <a:ext uri="{FF2B5EF4-FFF2-40B4-BE49-F238E27FC236}">
              <a16:creationId xmlns:a16="http://schemas.microsoft.com/office/drawing/2014/main" id="{6C33273C-AC41-4B36-9CF1-1EB52F869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43" name="Picture 17">
          <a:extLst>
            <a:ext uri="{FF2B5EF4-FFF2-40B4-BE49-F238E27FC236}">
              <a16:creationId xmlns:a16="http://schemas.microsoft.com/office/drawing/2014/main" id="{47DD99EE-07A0-468F-8451-53108661A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44" name="Picture 18">
          <a:extLst>
            <a:ext uri="{FF2B5EF4-FFF2-40B4-BE49-F238E27FC236}">
              <a16:creationId xmlns:a16="http://schemas.microsoft.com/office/drawing/2014/main" id="{150786E1-6DA5-449B-BD17-FBF58AD87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45" name="Picture 19">
          <a:extLst>
            <a:ext uri="{FF2B5EF4-FFF2-40B4-BE49-F238E27FC236}">
              <a16:creationId xmlns:a16="http://schemas.microsoft.com/office/drawing/2014/main" id="{DE2114BD-6459-4823-A8C5-8CC74722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46" name="Picture 20">
          <a:extLst>
            <a:ext uri="{FF2B5EF4-FFF2-40B4-BE49-F238E27FC236}">
              <a16:creationId xmlns:a16="http://schemas.microsoft.com/office/drawing/2014/main" id="{1EB48B2D-BF4B-4E8E-8ED1-71E9C40E4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47" name="Picture 21">
          <a:extLst>
            <a:ext uri="{FF2B5EF4-FFF2-40B4-BE49-F238E27FC236}">
              <a16:creationId xmlns:a16="http://schemas.microsoft.com/office/drawing/2014/main" id="{DC50F820-55B2-416C-AB67-AAC686005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48" name="Picture 22">
          <a:extLst>
            <a:ext uri="{FF2B5EF4-FFF2-40B4-BE49-F238E27FC236}">
              <a16:creationId xmlns:a16="http://schemas.microsoft.com/office/drawing/2014/main" id="{582BEEA6-F306-435C-A8C4-485D16BA6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49" name="Picture 23">
          <a:extLst>
            <a:ext uri="{FF2B5EF4-FFF2-40B4-BE49-F238E27FC236}">
              <a16:creationId xmlns:a16="http://schemas.microsoft.com/office/drawing/2014/main" id="{FFEB7B43-0A10-4EE0-AE2E-C5A0AA834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50" name="Picture 24">
          <a:extLst>
            <a:ext uri="{FF2B5EF4-FFF2-40B4-BE49-F238E27FC236}">
              <a16:creationId xmlns:a16="http://schemas.microsoft.com/office/drawing/2014/main" id="{10140DDC-3297-4F1C-95A8-D7B423152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51" name="Picture 25">
          <a:extLst>
            <a:ext uri="{FF2B5EF4-FFF2-40B4-BE49-F238E27FC236}">
              <a16:creationId xmlns:a16="http://schemas.microsoft.com/office/drawing/2014/main" id="{AEDF13D8-5125-48C6-A57D-584DB59BB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52" name="Picture 26">
          <a:extLst>
            <a:ext uri="{FF2B5EF4-FFF2-40B4-BE49-F238E27FC236}">
              <a16:creationId xmlns:a16="http://schemas.microsoft.com/office/drawing/2014/main" id="{C60D3581-9246-4C6E-8FC6-48F23338D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53" name="Picture 27">
          <a:extLst>
            <a:ext uri="{FF2B5EF4-FFF2-40B4-BE49-F238E27FC236}">
              <a16:creationId xmlns:a16="http://schemas.microsoft.com/office/drawing/2014/main" id="{43DA8794-C7C8-4D8C-870C-4D3BF532C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54" name="Picture 28">
          <a:extLst>
            <a:ext uri="{FF2B5EF4-FFF2-40B4-BE49-F238E27FC236}">
              <a16:creationId xmlns:a16="http://schemas.microsoft.com/office/drawing/2014/main" id="{B9C52D21-1F2B-47A4-9BE1-995CB9234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55" name="Picture 29">
          <a:extLst>
            <a:ext uri="{FF2B5EF4-FFF2-40B4-BE49-F238E27FC236}">
              <a16:creationId xmlns:a16="http://schemas.microsoft.com/office/drawing/2014/main" id="{5DEDC323-7A40-4A35-8308-C1BE00A56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56" name="Picture 30">
          <a:extLst>
            <a:ext uri="{FF2B5EF4-FFF2-40B4-BE49-F238E27FC236}">
              <a16:creationId xmlns:a16="http://schemas.microsoft.com/office/drawing/2014/main" id="{F397AEB1-0753-4C6C-B20B-42596621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57" name="Picture 31">
          <a:extLst>
            <a:ext uri="{FF2B5EF4-FFF2-40B4-BE49-F238E27FC236}">
              <a16:creationId xmlns:a16="http://schemas.microsoft.com/office/drawing/2014/main" id="{6B6CEB43-80C5-4CD7-B539-A1AF33DD4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58" name="Picture 32">
          <a:extLst>
            <a:ext uri="{FF2B5EF4-FFF2-40B4-BE49-F238E27FC236}">
              <a16:creationId xmlns:a16="http://schemas.microsoft.com/office/drawing/2014/main" id="{E4E1A621-D34B-40AD-B62C-307F5999F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59" name="Picture 33">
          <a:extLst>
            <a:ext uri="{FF2B5EF4-FFF2-40B4-BE49-F238E27FC236}">
              <a16:creationId xmlns:a16="http://schemas.microsoft.com/office/drawing/2014/main" id="{9068A0BE-B95E-4FC3-A3C0-2C443602F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60" name="Picture 34">
          <a:extLst>
            <a:ext uri="{FF2B5EF4-FFF2-40B4-BE49-F238E27FC236}">
              <a16:creationId xmlns:a16="http://schemas.microsoft.com/office/drawing/2014/main" id="{C1CDC492-9F9E-4B13-9C39-0E6D3054B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61" name="Picture 35">
          <a:extLst>
            <a:ext uri="{FF2B5EF4-FFF2-40B4-BE49-F238E27FC236}">
              <a16:creationId xmlns:a16="http://schemas.microsoft.com/office/drawing/2014/main" id="{63E59CCD-F145-4A46-8E53-77049DAB9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62" name="Picture 36">
          <a:extLst>
            <a:ext uri="{FF2B5EF4-FFF2-40B4-BE49-F238E27FC236}">
              <a16:creationId xmlns:a16="http://schemas.microsoft.com/office/drawing/2014/main" id="{6A91677F-F90C-49F7-A6F8-FCE95A6F7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63" name="Picture 37">
          <a:extLst>
            <a:ext uri="{FF2B5EF4-FFF2-40B4-BE49-F238E27FC236}">
              <a16:creationId xmlns:a16="http://schemas.microsoft.com/office/drawing/2014/main" id="{9F1337A5-B838-4B03-B070-04EF55D22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64" name="Picture 38">
          <a:extLst>
            <a:ext uri="{FF2B5EF4-FFF2-40B4-BE49-F238E27FC236}">
              <a16:creationId xmlns:a16="http://schemas.microsoft.com/office/drawing/2014/main" id="{64EE70D2-27C3-4924-A734-49A03A5C8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65" name="Picture 39">
          <a:extLst>
            <a:ext uri="{FF2B5EF4-FFF2-40B4-BE49-F238E27FC236}">
              <a16:creationId xmlns:a16="http://schemas.microsoft.com/office/drawing/2014/main" id="{C05DC41E-7766-4D03-84EB-694DEF2CF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66" name="Picture 40">
          <a:extLst>
            <a:ext uri="{FF2B5EF4-FFF2-40B4-BE49-F238E27FC236}">
              <a16:creationId xmlns:a16="http://schemas.microsoft.com/office/drawing/2014/main" id="{E2BCE036-D0CA-4189-A8FD-EF3CB76D8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67" name="Picture 41">
          <a:extLst>
            <a:ext uri="{FF2B5EF4-FFF2-40B4-BE49-F238E27FC236}">
              <a16:creationId xmlns:a16="http://schemas.microsoft.com/office/drawing/2014/main" id="{DE29676D-ECFF-4BA7-A056-898C7872E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68" name="Picture 42">
          <a:extLst>
            <a:ext uri="{FF2B5EF4-FFF2-40B4-BE49-F238E27FC236}">
              <a16:creationId xmlns:a16="http://schemas.microsoft.com/office/drawing/2014/main" id="{2F4665FA-6FE4-4034-9508-499D3000D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69" name="Picture 43">
          <a:extLst>
            <a:ext uri="{FF2B5EF4-FFF2-40B4-BE49-F238E27FC236}">
              <a16:creationId xmlns:a16="http://schemas.microsoft.com/office/drawing/2014/main" id="{D5ADE9C3-14C0-4C54-95F7-7CC4BCE71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70" name="Picture 44">
          <a:extLst>
            <a:ext uri="{FF2B5EF4-FFF2-40B4-BE49-F238E27FC236}">
              <a16:creationId xmlns:a16="http://schemas.microsoft.com/office/drawing/2014/main" id="{21E1E489-C9F7-487B-92B0-555AC8178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71" name="Picture 45">
          <a:extLst>
            <a:ext uri="{FF2B5EF4-FFF2-40B4-BE49-F238E27FC236}">
              <a16:creationId xmlns:a16="http://schemas.microsoft.com/office/drawing/2014/main" id="{0B5D8E32-73FB-49CE-9C5D-5B8C6DBDF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72" name="Picture 46">
          <a:extLst>
            <a:ext uri="{FF2B5EF4-FFF2-40B4-BE49-F238E27FC236}">
              <a16:creationId xmlns:a16="http://schemas.microsoft.com/office/drawing/2014/main" id="{DFC677FD-1AC4-4B96-867B-E99BC21F0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73" name="Picture 47">
          <a:extLst>
            <a:ext uri="{FF2B5EF4-FFF2-40B4-BE49-F238E27FC236}">
              <a16:creationId xmlns:a16="http://schemas.microsoft.com/office/drawing/2014/main" id="{1D2A6600-8B4C-4F75-B753-6B442963B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74" name="Picture 48">
          <a:extLst>
            <a:ext uri="{FF2B5EF4-FFF2-40B4-BE49-F238E27FC236}">
              <a16:creationId xmlns:a16="http://schemas.microsoft.com/office/drawing/2014/main" id="{7F492BF7-DA67-454F-9987-A6FE64A14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75" name="Picture 49">
          <a:extLst>
            <a:ext uri="{FF2B5EF4-FFF2-40B4-BE49-F238E27FC236}">
              <a16:creationId xmlns:a16="http://schemas.microsoft.com/office/drawing/2014/main" id="{F38583DC-3F74-4D9C-BBB6-7B72521A1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76" name="Picture 50">
          <a:extLst>
            <a:ext uri="{FF2B5EF4-FFF2-40B4-BE49-F238E27FC236}">
              <a16:creationId xmlns:a16="http://schemas.microsoft.com/office/drawing/2014/main" id="{DC3118CF-A697-4192-99CD-539B29C83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77" name="Picture 51">
          <a:extLst>
            <a:ext uri="{FF2B5EF4-FFF2-40B4-BE49-F238E27FC236}">
              <a16:creationId xmlns:a16="http://schemas.microsoft.com/office/drawing/2014/main" id="{02F41F63-6B53-4A1F-AB5B-2420F7843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78" name="Picture 52">
          <a:extLst>
            <a:ext uri="{FF2B5EF4-FFF2-40B4-BE49-F238E27FC236}">
              <a16:creationId xmlns:a16="http://schemas.microsoft.com/office/drawing/2014/main" id="{75336FEB-6657-4C77-83FD-D19BE456E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79" name="Picture 53">
          <a:extLst>
            <a:ext uri="{FF2B5EF4-FFF2-40B4-BE49-F238E27FC236}">
              <a16:creationId xmlns:a16="http://schemas.microsoft.com/office/drawing/2014/main" id="{E05731D2-F33D-4F25-AB9F-CAF85DB13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80" name="Picture 54">
          <a:extLst>
            <a:ext uri="{FF2B5EF4-FFF2-40B4-BE49-F238E27FC236}">
              <a16:creationId xmlns:a16="http://schemas.microsoft.com/office/drawing/2014/main" id="{E98854BB-735F-45B2-9659-D7145AA8F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81" name="Picture 55">
          <a:extLst>
            <a:ext uri="{FF2B5EF4-FFF2-40B4-BE49-F238E27FC236}">
              <a16:creationId xmlns:a16="http://schemas.microsoft.com/office/drawing/2014/main" id="{DFFC1A7A-944E-4ADC-8820-9EB9BCD38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82" name="Picture 56">
          <a:extLst>
            <a:ext uri="{FF2B5EF4-FFF2-40B4-BE49-F238E27FC236}">
              <a16:creationId xmlns:a16="http://schemas.microsoft.com/office/drawing/2014/main" id="{7A776C6B-8F81-472D-8EB6-A7A490299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83" name="Picture 57">
          <a:extLst>
            <a:ext uri="{FF2B5EF4-FFF2-40B4-BE49-F238E27FC236}">
              <a16:creationId xmlns:a16="http://schemas.microsoft.com/office/drawing/2014/main" id="{F5DD412F-0661-4B64-B077-B65D4BBEE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84" name="Picture 58">
          <a:extLst>
            <a:ext uri="{FF2B5EF4-FFF2-40B4-BE49-F238E27FC236}">
              <a16:creationId xmlns:a16="http://schemas.microsoft.com/office/drawing/2014/main" id="{EABE6AB8-4F77-4F09-9A1B-1D56FABC3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85" name="Picture 59">
          <a:extLst>
            <a:ext uri="{FF2B5EF4-FFF2-40B4-BE49-F238E27FC236}">
              <a16:creationId xmlns:a16="http://schemas.microsoft.com/office/drawing/2014/main" id="{699AECDC-1061-43D5-8AB1-295239965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86" name="Picture 60">
          <a:extLst>
            <a:ext uri="{FF2B5EF4-FFF2-40B4-BE49-F238E27FC236}">
              <a16:creationId xmlns:a16="http://schemas.microsoft.com/office/drawing/2014/main" id="{C7339866-C956-4E77-83C3-5A438DD6F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87" name="Picture 61">
          <a:extLst>
            <a:ext uri="{FF2B5EF4-FFF2-40B4-BE49-F238E27FC236}">
              <a16:creationId xmlns:a16="http://schemas.microsoft.com/office/drawing/2014/main" id="{FF36B5E5-6F64-4014-BF5C-7614CCF8E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88" name="Picture 62">
          <a:extLst>
            <a:ext uri="{FF2B5EF4-FFF2-40B4-BE49-F238E27FC236}">
              <a16:creationId xmlns:a16="http://schemas.microsoft.com/office/drawing/2014/main" id="{C3F76148-D4BE-4F8E-9A99-B9A3E7677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89" name="Picture 63">
          <a:extLst>
            <a:ext uri="{FF2B5EF4-FFF2-40B4-BE49-F238E27FC236}">
              <a16:creationId xmlns:a16="http://schemas.microsoft.com/office/drawing/2014/main" id="{A1D3ADE5-B8D9-4E70-98A4-C9073DBE0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90" name="Picture 64">
          <a:extLst>
            <a:ext uri="{FF2B5EF4-FFF2-40B4-BE49-F238E27FC236}">
              <a16:creationId xmlns:a16="http://schemas.microsoft.com/office/drawing/2014/main" id="{5F8B2135-365A-4187-A62F-90C2E1410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891" name="Picture 65">
          <a:extLst>
            <a:ext uri="{FF2B5EF4-FFF2-40B4-BE49-F238E27FC236}">
              <a16:creationId xmlns:a16="http://schemas.microsoft.com/office/drawing/2014/main" id="{A9179CF0-C272-4A04-A984-B370A3D31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892" name="Picture 66">
          <a:extLst>
            <a:ext uri="{FF2B5EF4-FFF2-40B4-BE49-F238E27FC236}">
              <a16:creationId xmlns:a16="http://schemas.microsoft.com/office/drawing/2014/main" id="{7A2446C7-BA83-43BB-987F-23D60DC70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893" name="Picture 67">
          <a:extLst>
            <a:ext uri="{FF2B5EF4-FFF2-40B4-BE49-F238E27FC236}">
              <a16:creationId xmlns:a16="http://schemas.microsoft.com/office/drawing/2014/main" id="{C4D711DB-0008-4F67-A38C-E3BB17778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894" name="Picture 68">
          <a:extLst>
            <a:ext uri="{FF2B5EF4-FFF2-40B4-BE49-F238E27FC236}">
              <a16:creationId xmlns:a16="http://schemas.microsoft.com/office/drawing/2014/main" id="{7A936731-014C-4FA7-B1BE-C2DA56506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895" name="Picture 69">
          <a:extLst>
            <a:ext uri="{FF2B5EF4-FFF2-40B4-BE49-F238E27FC236}">
              <a16:creationId xmlns:a16="http://schemas.microsoft.com/office/drawing/2014/main" id="{6BB33073-9E2A-49B8-A267-EC7DB20F9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896" name="Picture 70">
          <a:extLst>
            <a:ext uri="{FF2B5EF4-FFF2-40B4-BE49-F238E27FC236}">
              <a16:creationId xmlns:a16="http://schemas.microsoft.com/office/drawing/2014/main" id="{1617CC2F-83B0-4E1A-8681-890C0B16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897" name="Picture 71">
          <a:extLst>
            <a:ext uri="{FF2B5EF4-FFF2-40B4-BE49-F238E27FC236}">
              <a16:creationId xmlns:a16="http://schemas.microsoft.com/office/drawing/2014/main" id="{C827A6D1-8F8F-4A91-BC17-97114EE7D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898" name="Picture 72">
          <a:extLst>
            <a:ext uri="{FF2B5EF4-FFF2-40B4-BE49-F238E27FC236}">
              <a16:creationId xmlns:a16="http://schemas.microsoft.com/office/drawing/2014/main" id="{2DD6FE1D-3A95-4CFF-9916-B7F82B476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899" name="Picture 73">
          <a:extLst>
            <a:ext uri="{FF2B5EF4-FFF2-40B4-BE49-F238E27FC236}">
              <a16:creationId xmlns:a16="http://schemas.microsoft.com/office/drawing/2014/main" id="{B32EAD19-BE42-474A-92DE-C2ECFC404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00" name="Picture 74">
          <a:extLst>
            <a:ext uri="{FF2B5EF4-FFF2-40B4-BE49-F238E27FC236}">
              <a16:creationId xmlns:a16="http://schemas.microsoft.com/office/drawing/2014/main" id="{D76720AD-BDDC-4530-B8B8-B7F02F75E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01" name="Picture 75">
          <a:extLst>
            <a:ext uri="{FF2B5EF4-FFF2-40B4-BE49-F238E27FC236}">
              <a16:creationId xmlns:a16="http://schemas.microsoft.com/office/drawing/2014/main" id="{16F9028D-AE01-4AFD-8D49-CC5C83D29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02" name="Picture 76">
          <a:extLst>
            <a:ext uri="{FF2B5EF4-FFF2-40B4-BE49-F238E27FC236}">
              <a16:creationId xmlns:a16="http://schemas.microsoft.com/office/drawing/2014/main" id="{3B7475EA-C87C-4CAE-B8A0-7C4751693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03" name="Picture 77">
          <a:extLst>
            <a:ext uri="{FF2B5EF4-FFF2-40B4-BE49-F238E27FC236}">
              <a16:creationId xmlns:a16="http://schemas.microsoft.com/office/drawing/2014/main" id="{F6C6BCF0-8CD2-476D-B6B6-EC708F226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04" name="Picture 78">
          <a:extLst>
            <a:ext uri="{FF2B5EF4-FFF2-40B4-BE49-F238E27FC236}">
              <a16:creationId xmlns:a16="http://schemas.microsoft.com/office/drawing/2014/main" id="{E3FB4483-D726-4212-9F5E-60200B026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05" name="Picture 79">
          <a:extLst>
            <a:ext uri="{FF2B5EF4-FFF2-40B4-BE49-F238E27FC236}">
              <a16:creationId xmlns:a16="http://schemas.microsoft.com/office/drawing/2014/main" id="{0D9AF504-0CEB-48FC-95AD-29EA5B7EE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06" name="Picture 80">
          <a:extLst>
            <a:ext uri="{FF2B5EF4-FFF2-40B4-BE49-F238E27FC236}">
              <a16:creationId xmlns:a16="http://schemas.microsoft.com/office/drawing/2014/main" id="{05319ABD-A441-474C-AEBD-26D6D9C45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07" name="Picture 81">
          <a:extLst>
            <a:ext uri="{FF2B5EF4-FFF2-40B4-BE49-F238E27FC236}">
              <a16:creationId xmlns:a16="http://schemas.microsoft.com/office/drawing/2014/main" id="{9416B44A-F651-4BE6-B69E-EA9693354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08" name="Picture 82">
          <a:extLst>
            <a:ext uri="{FF2B5EF4-FFF2-40B4-BE49-F238E27FC236}">
              <a16:creationId xmlns:a16="http://schemas.microsoft.com/office/drawing/2014/main" id="{57249B9A-D4F3-4CCC-94D4-584DBDBC5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09" name="Picture 83">
          <a:extLst>
            <a:ext uri="{FF2B5EF4-FFF2-40B4-BE49-F238E27FC236}">
              <a16:creationId xmlns:a16="http://schemas.microsoft.com/office/drawing/2014/main" id="{C0D8B7DF-8F8B-402B-9410-76729EF9B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10" name="Picture 84">
          <a:extLst>
            <a:ext uri="{FF2B5EF4-FFF2-40B4-BE49-F238E27FC236}">
              <a16:creationId xmlns:a16="http://schemas.microsoft.com/office/drawing/2014/main" id="{48269E5B-A934-4BD6-B0B5-F5ACBCDF3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11" name="Picture 85">
          <a:extLst>
            <a:ext uri="{FF2B5EF4-FFF2-40B4-BE49-F238E27FC236}">
              <a16:creationId xmlns:a16="http://schemas.microsoft.com/office/drawing/2014/main" id="{56501764-CFFB-4A0B-A611-2094CDAD5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12" name="Picture 86">
          <a:extLst>
            <a:ext uri="{FF2B5EF4-FFF2-40B4-BE49-F238E27FC236}">
              <a16:creationId xmlns:a16="http://schemas.microsoft.com/office/drawing/2014/main" id="{B32AE75B-2DA8-4D7D-8670-3411901A1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13" name="Picture 87">
          <a:extLst>
            <a:ext uri="{FF2B5EF4-FFF2-40B4-BE49-F238E27FC236}">
              <a16:creationId xmlns:a16="http://schemas.microsoft.com/office/drawing/2014/main" id="{904F69FB-0BCB-4A7A-80D6-7747C99AB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14" name="Picture 88">
          <a:extLst>
            <a:ext uri="{FF2B5EF4-FFF2-40B4-BE49-F238E27FC236}">
              <a16:creationId xmlns:a16="http://schemas.microsoft.com/office/drawing/2014/main" id="{A7B149B8-4294-4A70-9D98-FE9265E3D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15" name="Picture 89">
          <a:extLst>
            <a:ext uri="{FF2B5EF4-FFF2-40B4-BE49-F238E27FC236}">
              <a16:creationId xmlns:a16="http://schemas.microsoft.com/office/drawing/2014/main" id="{F475635F-7670-49D3-9493-0DC3E9FBA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16" name="Picture 90">
          <a:extLst>
            <a:ext uri="{FF2B5EF4-FFF2-40B4-BE49-F238E27FC236}">
              <a16:creationId xmlns:a16="http://schemas.microsoft.com/office/drawing/2014/main" id="{5014D6EE-2E04-4F09-BEC2-FBDB8F19D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17" name="Picture 91">
          <a:extLst>
            <a:ext uri="{FF2B5EF4-FFF2-40B4-BE49-F238E27FC236}">
              <a16:creationId xmlns:a16="http://schemas.microsoft.com/office/drawing/2014/main" id="{1282B8A4-8AD9-4568-99DF-145937624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18" name="Picture 92">
          <a:extLst>
            <a:ext uri="{FF2B5EF4-FFF2-40B4-BE49-F238E27FC236}">
              <a16:creationId xmlns:a16="http://schemas.microsoft.com/office/drawing/2014/main" id="{DBD00F99-749A-4CD8-BB03-09138687F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19" name="Picture 93">
          <a:extLst>
            <a:ext uri="{FF2B5EF4-FFF2-40B4-BE49-F238E27FC236}">
              <a16:creationId xmlns:a16="http://schemas.microsoft.com/office/drawing/2014/main" id="{AFD86105-8E0D-479A-8611-CF9C81A77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20" name="Picture 94">
          <a:extLst>
            <a:ext uri="{FF2B5EF4-FFF2-40B4-BE49-F238E27FC236}">
              <a16:creationId xmlns:a16="http://schemas.microsoft.com/office/drawing/2014/main" id="{CD77BDFB-1584-4ED3-9249-CBBBA67E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21" name="Picture 95">
          <a:extLst>
            <a:ext uri="{FF2B5EF4-FFF2-40B4-BE49-F238E27FC236}">
              <a16:creationId xmlns:a16="http://schemas.microsoft.com/office/drawing/2014/main" id="{D7628499-EF40-4A89-9353-5B873CAB0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22" name="Picture 96">
          <a:extLst>
            <a:ext uri="{FF2B5EF4-FFF2-40B4-BE49-F238E27FC236}">
              <a16:creationId xmlns:a16="http://schemas.microsoft.com/office/drawing/2014/main" id="{E088DD71-6406-4B63-90C8-8CD886D8F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23" name="Picture 97">
          <a:extLst>
            <a:ext uri="{FF2B5EF4-FFF2-40B4-BE49-F238E27FC236}">
              <a16:creationId xmlns:a16="http://schemas.microsoft.com/office/drawing/2014/main" id="{46559A42-B79F-431D-8FCC-11CB3290C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24" name="Picture 98">
          <a:extLst>
            <a:ext uri="{FF2B5EF4-FFF2-40B4-BE49-F238E27FC236}">
              <a16:creationId xmlns:a16="http://schemas.microsoft.com/office/drawing/2014/main" id="{32D3318D-BF47-49C4-916C-81A8B1C22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25" name="Picture 99">
          <a:extLst>
            <a:ext uri="{FF2B5EF4-FFF2-40B4-BE49-F238E27FC236}">
              <a16:creationId xmlns:a16="http://schemas.microsoft.com/office/drawing/2014/main" id="{6DCC4A84-24FC-4FB7-B9C5-ADCC9086C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26" name="Picture 100">
          <a:extLst>
            <a:ext uri="{FF2B5EF4-FFF2-40B4-BE49-F238E27FC236}">
              <a16:creationId xmlns:a16="http://schemas.microsoft.com/office/drawing/2014/main" id="{E73634DE-740B-4170-AF6C-640FA21F1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27" name="Picture 101">
          <a:extLst>
            <a:ext uri="{FF2B5EF4-FFF2-40B4-BE49-F238E27FC236}">
              <a16:creationId xmlns:a16="http://schemas.microsoft.com/office/drawing/2014/main" id="{A12A802C-6EC4-471B-A5DA-F48138DBE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28" name="Picture 102">
          <a:extLst>
            <a:ext uri="{FF2B5EF4-FFF2-40B4-BE49-F238E27FC236}">
              <a16:creationId xmlns:a16="http://schemas.microsoft.com/office/drawing/2014/main" id="{F0A26977-61C1-4177-B95E-A3ECB24FE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29" name="Picture 103">
          <a:extLst>
            <a:ext uri="{FF2B5EF4-FFF2-40B4-BE49-F238E27FC236}">
              <a16:creationId xmlns:a16="http://schemas.microsoft.com/office/drawing/2014/main" id="{37D82E8B-D0E1-440E-9993-8ADFCE19B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30" name="Picture 104">
          <a:extLst>
            <a:ext uri="{FF2B5EF4-FFF2-40B4-BE49-F238E27FC236}">
              <a16:creationId xmlns:a16="http://schemas.microsoft.com/office/drawing/2014/main" id="{41245D0B-8E46-4AC2-8C7D-2291CEFB9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31" name="Picture 105">
          <a:extLst>
            <a:ext uri="{FF2B5EF4-FFF2-40B4-BE49-F238E27FC236}">
              <a16:creationId xmlns:a16="http://schemas.microsoft.com/office/drawing/2014/main" id="{743D9169-F9DE-42D6-9170-47C634FA5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32" name="Picture 106">
          <a:extLst>
            <a:ext uri="{FF2B5EF4-FFF2-40B4-BE49-F238E27FC236}">
              <a16:creationId xmlns:a16="http://schemas.microsoft.com/office/drawing/2014/main" id="{F1629F2A-2ABC-4CDE-8DC1-065E83174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33" name="Picture 107">
          <a:extLst>
            <a:ext uri="{FF2B5EF4-FFF2-40B4-BE49-F238E27FC236}">
              <a16:creationId xmlns:a16="http://schemas.microsoft.com/office/drawing/2014/main" id="{FF7F8F54-7053-4426-84E6-602AEEF85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34" name="Picture 108">
          <a:extLst>
            <a:ext uri="{FF2B5EF4-FFF2-40B4-BE49-F238E27FC236}">
              <a16:creationId xmlns:a16="http://schemas.microsoft.com/office/drawing/2014/main" id="{23D68D15-58D6-4660-89F1-A0F6CB8DC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35" name="Picture 109">
          <a:extLst>
            <a:ext uri="{FF2B5EF4-FFF2-40B4-BE49-F238E27FC236}">
              <a16:creationId xmlns:a16="http://schemas.microsoft.com/office/drawing/2014/main" id="{377F9F0D-2939-4B9A-AC4F-F99AA4A96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36" name="Picture 110">
          <a:extLst>
            <a:ext uri="{FF2B5EF4-FFF2-40B4-BE49-F238E27FC236}">
              <a16:creationId xmlns:a16="http://schemas.microsoft.com/office/drawing/2014/main" id="{7EB637B0-3E30-4959-B941-8A051D036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37" name="Picture 111">
          <a:extLst>
            <a:ext uri="{FF2B5EF4-FFF2-40B4-BE49-F238E27FC236}">
              <a16:creationId xmlns:a16="http://schemas.microsoft.com/office/drawing/2014/main" id="{1BCBBD5D-51CB-40E6-9691-130685DC2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38" name="Picture 112">
          <a:extLst>
            <a:ext uri="{FF2B5EF4-FFF2-40B4-BE49-F238E27FC236}">
              <a16:creationId xmlns:a16="http://schemas.microsoft.com/office/drawing/2014/main" id="{E0C9B5AA-5C33-4A23-9666-F0A7243AD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39" name="Picture 113">
          <a:extLst>
            <a:ext uri="{FF2B5EF4-FFF2-40B4-BE49-F238E27FC236}">
              <a16:creationId xmlns:a16="http://schemas.microsoft.com/office/drawing/2014/main" id="{D20EFA7D-D237-4EC3-9211-AB982A72E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40" name="Picture 114">
          <a:extLst>
            <a:ext uri="{FF2B5EF4-FFF2-40B4-BE49-F238E27FC236}">
              <a16:creationId xmlns:a16="http://schemas.microsoft.com/office/drawing/2014/main" id="{154241A3-089D-41B3-8072-D65D73E58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41" name="Picture 115">
          <a:extLst>
            <a:ext uri="{FF2B5EF4-FFF2-40B4-BE49-F238E27FC236}">
              <a16:creationId xmlns:a16="http://schemas.microsoft.com/office/drawing/2014/main" id="{640375B8-9372-43A2-84CF-30F099DE6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42" name="Picture 116">
          <a:extLst>
            <a:ext uri="{FF2B5EF4-FFF2-40B4-BE49-F238E27FC236}">
              <a16:creationId xmlns:a16="http://schemas.microsoft.com/office/drawing/2014/main" id="{B9322504-4E98-4E30-8056-C437E23DB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43" name="Picture 117">
          <a:extLst>
            <a:ext uri="{FF2B5EF4-FFF2-40B4-BE49-F238E27FC236}">
              <a16:creationId xmlns:a16="http://schemas.microsoft.com/office/drawing/2014/main" id="{C12D25CD-58A8-47E8-8C85-1B62D90B6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44" name="Picture 118">
          <a:extLst>
            <a:ext uri="{FF2B5EF4-FFF2-40B4-BE49-F238E27FC236}">
              <a16:creationId xmlns:a16="http://schemas.microsoft.com/office/drawing/2014/main" id="{99AACAA0-1601-460E-9DFF-7632FB528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45" name="Picture 119">
          <a:extLst>
            <a:ext uri="{FF2B5EF4-FFF2-40B4-BE49-F238E27FC236}">
              <a16:creationId xmlns:a16="http://schemas.microsoft.com/office/drawing/2014/main" id="{6DE7B0A8-F4A4-48F8-8AC7-88F3FD06F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46" name="Picture 120">
          <a:extLst>
            <a:ext uri="{FF2B5EF4-FFF2-40B4-BE49-F238E27FC236}">
              <a16:creationId xmlns:a16="http://schemas.microsoft.com/office/drawing/2014/main" id="{3E17EE6B-733E-41C5-BE7A-20530D6F2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47" name="Picture 121">
          <a:extLst>
            <a:ext uri="{FF2B5EF4-FFF2-40B4-BE49-F238E27FC236}">
              <a16:creationId xmlns:a16="http://schemas.microsoft.com/office/drawing/2014/main" id="{19ADD9D1-7F46-4017-8B5F-4E0304D46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48" name="Picture 122">
          <a:extLst>
            <a:ext uri="{FF2B5EF4-FFF2-40B4-BE49-F238E27FC236}">
              <a16:creationId xmlns:a16="http://schemas.microsoft.com/office/drawing/2014/main" id="{67F6F6EB-D8D4-431A-9666-6F4C78F54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49" name="Picture 123">
          <a:extLst>
            <a:ext uri="{FF2B5EF4-FFF2-40B4-BE49-F238E27FC236}">
              <a16:creationId xmlns:a16="http://schemas.microsoft.com/office/drawing/2014/main" id="{C536C4CC-D356-404E-8C6E-CBA7E97FC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50" name="Picture 124">
          <a:extLst>
            <a:ext uri="{FF2B5EF4-FFF2-40B4-BE49-F238E27FC236}">
              <a16:creationId xmlns:a16="http://schemas.microsoft.com/office/drawing/2014/main" id="{BB881E90-00B1-4B59-86B8-C194BCD96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51" name="Picture 125">
          <a:extLst>
            <a:ext uri="{FF2B5EF4-FFF2-40B4-BE49-F238E27FC236}">
              <a16:creationId xmlns:a16="http://schemas.microsoft.com/office/drawing/2014/main" id="{A70536CB-3D42-4230-92AA-EAC35DB33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52" name="Picture 126">
          <a:extLst>
            <a:ext uri="{FF2B5EF4-FFF2-40B4-BE49-F238E27FC236}">
              <a16:creationId xmlns:a16="http://schemas.microsoft.com/office/drawing/2014/main" id="{9F78D36B-7A28-4692-89C4-4F06D3B86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53" name="Picture 127">
          <a:extLst>
            <a:ext uri="{FF2B5EF4-FFF2-40B4-BE49-F238E27FC236}">
              <a16:creationId xmlns:a16="http://schemas.microsoft.com/office/drawing/2014/main" id="{0F59AF34-12F8-48AF-A640-3A214F2BF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54" name="Picture 128">
          <a:extLst>
            <a:ext uri="{FF2B5EF4-FFF2-40B4-BE49-F238E27FC236}">
              <a16:creationId xmlns:a16="http://schemas.microsoft.com/office/drawing/2014/main" id="{17144456-65B9-4D63-928A-412066DB9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55" name="Picture 129">
          <a:extLst>
            <a:ext uri="{FF2B5EF4-FFF2-40B4-BE49-F238E27FC236}">
              <a16:creationId xmlns:a16="http://schemas.microsoft.com/office/drawing/2014/main" id="{21A627EF-B10E-430F-B7D0-3225FD2F3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56" name="Picture 130">
          <a:extLst>
            <a:ext uri="{FF2B5EF4-FFF2-40B4-BE49-F238E27FC236}">
              <a16:creationId xmlns:a16="http://schemas.microsoft.com/office/drawing/2014/main" id="{654612A8-9681-4577-B0A8-6CBA6361A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57" name="Picture 131">
          <a:extLst>
            <a:ext uri="{FF2B5EF4-FFF2-40B4-BE49-F238E27FC236}">
              <a16:creationId xmlns:a16="http://schemas.microsoft.com/office/drawing/2014/main" id="{684C071F-1D2C-41F9-90D0-6E82164BC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58" name="Picture 132">
          <a:extLst>
            <a:ext uri="{FF2B5EF4-FFF2-40B4-BE49-F238E27FC236}">
              <a16:creationId xmlns:a16="http://schemas.microsoft.com/office/drawing/2014/main" id="{4A0AA249-22E5-4E55-AF05-3D64EC5E1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59" name="Picture 133">
          <a:extLst>
            <a:ext uri="{FF2B5EF4-FFF2-40B4-BE49-F238E27FC236}">
              <a16:creationId xmlns:a16="http://schemas.microsoft.com/office/drawing/2014/main" id="{70DC5D5F-5E61-4B9C-ABB9-B2B3BCDD4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60" name="Picture 134">
          <a:extLst>
            <a:ext uri="{FF2B5EF4-FFF2-40B4-BE49-F238E27FC236}">
              <a16:creationId xmlns:a16="http://schemas.microsoft.com/office/drawing/2014/main" id="{BC0AEF85-F869-48D0-85A3-93AF2CB37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61" name="Picture 135">
          <a:extLst>
            <a:ext uri="{FF2B5EF4-FFF2-40B4-BE49-F238E27FC236}">
              <a16:creationId xmlns:a16="http://schemas.microsoft.com/office/drawing/2014/main" id="{10CD132C-86BA-4364-A0F0-111B45BBB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62" name="Picture 136">
          <a:extLst>
            <a:ext uri="{FF2B5EF4-FFF2-40B4-BE49-F238E27FC236}">
              <a16:creationId xmlns:a16="http://schemas.microsoft.com/office/drawing/2014/main" id="{B71B2F16-2CA8-4D45-A50B-1E53931C0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63" name="Picture 137">
          <a:extLst>
            <a:ext uri="{FF2B5EF4-FFF2-40B4-BE49-F238E27FC236}">
              <a16:creationId xmlns:a16="http://schemas.microsoft.com/office/drawing/2014/main" id="{3A2C3F65-67F7-4EA3-A634-A1782B26F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64" name="Picture 138">
          <a:extLst>
            <a:ext uri="{FF2B5EF4-FFF2-40B4-BE49-F238E27FC236}">
              <a16:creationId xmlns:a16="http://schemas.microsoft.com/office/drawing/2014/main" id="{9425116C-3129-4F6D-A5B9-72304BB1A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65" name="Picture 139">
          <a:extLst>
            <a:ext uri="{FF2B5EF4-FFF2-40B4-BE49-F238E27FC236}">
              <a16:creationId xmlns:a16="http://schemas.microsoft.com/office/drawing/2014/main" id="{575D2DB3-E847-4EAF-99BC-B859C1A31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66" name="Picture 140">
          <a:extLst>
            <a:ext uri="{FF2B5EF4-FFF2-40B4-BE49-F238E27FC236}">
              <a16:creationId xmlns:a16="http://schemas.microsoft.com/office/drawing/2014/main" id="{1F69FC8E-B51D-47E5-AC77-B599094A9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67" name="Picture 141">
          <a:extLst>
            <a:ext uri="{FF2B5EF4-FFF2-40B4-BE49-F238E27FC236}">
              <a16:creationId xmlns:a16="http://schemas.microsoft.com/office/drawing/2014/main" id="{4E2C2440-6334-4E47-BB05-5FE701ADB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68" name="Picture 142">
          <a:extLst>
            <a:ext uri="{FF2B5EF4-FFF2-40B4-BE49-F238E27FC236}">
              <a16:creationId xmlns:a16="http://schemas.microsoft.com/office/drawing/2014/main" id="{4A193D25-9F0F-49F6-9383-38093792A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69" name="Picture 143">
          <a:extLst>
            <a:ext uri="{FF2B5EF4-FFF2-40B4-BE49-F238E27FC236}">
              <a16:creationId xmlns:a16="http://schemas.microsoft.com/office/drawing/2014/main" id="{C376AA1C-730B-441F-AD99-C7FA0B720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70" name="Picture 144">
          <a:extLst>
            <a:ext uri="{FF2B5EF4-FFF2-40B4-BE49-F238E27FC236}">
              <a16:creationId xmlns:a16="http://schemas.microsoft.com/office/drawing/2014/main" id="{7DCCB37B-311E-4819-A744-C3F9CB570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71" name="Picture 145">
          <a:extLst>
            <a:ext uri="{FF2B5EF4-FFF2-40B4-BE49-F238E27FC236}">
              <a16:creationId xmlns:a16="http://schemas.microsoft.com/office/drawing/2014/main" id="{662C2725-1307-4D0E-8D96-D4710487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72" name="Picture 146">
          <a:extLst>
            <a:ext uri="{FF2B5EF4-FFF2-40B4-BE49-F238E27FC236}">
              <a16:creationId xmlns:a16="http://schemas.microsoft.com/office/drawing/2014/main" id="{F2EC8E87-AF41-4649-A59D-74CCAE338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73" name="Picture 147">
          <a:extLst>
            <a:ext uri="{FF2B5EF4-FFF2-40B4-BE49-F238E27FC236}">
              <a16:creationId xmlns:a16="http://schemas.microsoft.com/office/drawing/2014/main" id="{6746B99B-4863-4696-AE1F-56934357A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74" name="Picture 148">
          <a:extLst>
            <a:ext uri="{FF2B5EF4-FFF2-40B4-BE49-F238E27FC236}">
              <a16:creationId xmlns:a16="http://schemas.microsoft.com/office/drawing/2014/main" id="{1FBCBCAF-90DC-4A7B-89BA-55898951D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75" name="Picture 149">
          <a:extLst>
            <a:ext uri="{FF2B5EF4-FFF2-40B4-BE49-F238E27FC236}">
              <a16:creationId xmlns:a16="http://schemas.microsoft.com/office/drawing/2014/main" id="{F5A07122-99E4-49E0-8E6E-19A381BE6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76" name="Picture 150">
          <a:extLst>
            <a:ext uri="{FF2B5EF4-FFF2-40B4-BE49-F238E27FC236}">
              <a16:creationId xmlns:a16="http://schemas.microsoft.com/office/drawing/2014/main" id="{5812BF73-A56C-47E9-9DC1-271AC99B4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77" name="Picture 151">
          <a:extLst>
            <a:ext uri="{FF2B5EF4-FFF2-40B4-BE49-F238E27FC236}">
              <a16:creationId xmlns:a16="http://schemas.microsoft.com/office/drawing/2014/main" id="{76B47D99-A38E-4C5E-ACEF-104CB97DA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78" name="Picture 152">
          <a:extLst>
            <a:ext uri="{FF2B5EF4-FFF2-40B4-BE49-F238E27FC236}">
              <a16:creationId xmlns:a16="http://schemas.microsoft.com/office/drawing/2014/main" id="{71FA779C-4078-442C-8365-2C3324A7C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79" name="Picture 153">
          <a:extLst>
            <a:ext uri="{FF2B5EF4-FFF2-40B4-BE49-F238E27FC236}">
              <a16:creationId xmlns:a16="http://schemas.microsoft.com/office/drawing/2014/main" id="{BB645037-A893-4C6A-B94B-3404A5EE1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80" name="Picture 154">
          <a:extLst>
            <a:ext uri="{FF2B5EF4-FFF2-40B4-BE49-F238E27FC236}">
              <a16:creationId xmlns:a16="http://schemas.microsoft.com/office/drawing/2014/main" id="{6B1E759D-EF2B-4860-8322-85B0A12FE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81" name="Picture 155">
          <a:extLst>
            <a:ext uri="{FF2B5EF4-FFF2-40B4-BE49-F238E27FC236}">
              <a16:creationId xmlns:a16="http://schemas.microsoft.com/office/drawing/2014/main" id="{F4C19672-791F-4A4A-A871-C4F08D363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82" name="Picture 156">
          <a:extLst>
            <a:ext uri="{FF2B5EF4-FFF2-40B4-BE49-F238E27FC236}">
              <a16:creationId xmlns:a16="http://schemas.microsoft.com/office/drawing/2014/main" id="{FF2F77CC-6FEB-4583-AB6D-B7CACDE53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83" name="Picture 157">
          <a:extLst>
            <a:ext uri="{FF2B5EF4-FFF2-40B4-BE49-F238E27FC236}">
              <a16:creationId xmlns:a16="http://schemas.microsoft.com/office/drawing/2014/main" id="{8B6E5083-ADD6-47B6-8DCF-FB6E98064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84" name="Picture 158">
          <a:extLst>
            <a:ext uri="{FF2B5EF4-FFF2-40B4-BE49-F238E27FC236}">
              <a16:creationId xmlns:a16="http://schemas.microsoft.com/office/drawing/2014/main" id="{DDBF29C0-31CF-46C8-85F4-A250F6C6D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85" name="Picture 159">
          <a:extLst>
            <a:ext uri="{FF2B5EF4-FFF2-40B4-BE49-F238E27FC236}">
              <a16:creationId xmlns:a16="http://schemas.microsoft.com/office/drawing/2014/main" id="{C8DDFEA7-5FA8-4CD3-B973-1C770BE18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86" name="Picture 160">
          <a:extLst>
            <a:ext uri="{FF2B5EF4-FFF2-40B4-BE49-F238E27FC236}">
              <a16:creationId xmlns:a16="http://schemas.microsoft.com/office/drawing/2014/main" id="{F105F78A-BB33-41E3-909E-1D5E03146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87" name="Picture 161">
          <a:extLst>
            <a:ext uri="{FF2B5EF4-FFF2-40B4-BE49-F238E27FC236}">
              <a16:creationId xmlns:a16="http://schemas.microsoft.com/office/drawing/2014/main" id="{606E3F41-B4B5-4D74-87E4-15DCEC521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88" name="Picture 162">
          <a:extLst>
            <a:ext uri="{FF2B5EF4-FFF2-40B4-BE49-F238E27FC236}">
              <a16:creationId xmlns:a16="http://schemas.microsoft.com/office/drawing/2014/main" id="{89BD74A0-FE0E-45F5-94E8-7E913FD8F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89" name="Picture 163">
          <a:extLst>
            <a:ext uri="{FF2B5EF4-FFF2-40B4-BE49-F238E27FC236}">
              <a16:creationId xmlns:a16="http://schemas.microsoft.com/office/drawing/2014/main" id="{3A1AAA78-B581-4F39-9092-39C3E194F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90" name="Picture 164">
          <a:extLst>
            <a:ext uri="{FF2B5EF4-FFF2-40B4-BE49-F238E27FC236}">
              <a16:creationId xmlns:a16="http://schemas.microsoft.com/office/drawing/2014/main" id="{47F780D8-5F65-4128-A398-48F398AD0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1991" name="Picture 165">
          <a:extLst>
            <a:ext uri="{FF2B5EF4-FFF2-40B4-BE49-F238E27FC236}">
              <a16:creationId xmlns:a16="http://schemas.microsoft.com/office/drawing/2014/main" id="{4EAECD1A-94F8-46FD-A370-9C3922209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1992" name="Picture 166">
          <a:extLst>
            <a:ext uri="{FF2B5EF4-FFF2-40B4-BE49-F238E27FC236}">
              <a16:creationId xmlns:a16="http://schemas.microsoft.com/office/drawing/2014/main" id="{4C584E18-15C8-4860-B11B-8947A3BCE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1993" name="Picture 167">
          <a:extLst>
            <a:ext uri="{FF2B5EF4-FFF2-40B4-BE49-F238E27FC236}">
              <a16:creationId xmlns:a16="http://schemas.microsoft.com/office/drawing/2014/main" id="{BA56E701-7095-4957-8243-D4BAEBFCA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1994" name="Picture 168">
          <a:extLst>
            <a:ext uri="{FF2B5EF4-FFF2-40B4-BE49-F238E27FC236}">
              <a16:creationId xmlns:a16="http://schemas.microsoft.com/office/drawing/2014/main" id="{840FFF20-1E81-4FC8-B18A-02BEDBD75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1995" name="Picture 169">
          <a:extLst>
            <a:ext uri="{FF2B5EF4-FFF2-40B4-BE49-F238E27FC236}">
              <a16:creationId xmlns:a16="http://schemas.microsoft.com/office/drawing/2014/main" id="{88C5C8F6-06D9-4460-88E1-2D80E11FE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1996" name="Picture 170">
          <a:extLst>
            <a:ext uri="{FF2B5EF4-FFF2-40B4-BE49-F238E27FC236}">
              <a16:creationId xmlns:a16="http://schemas.microsoft.com/office/drawing/2014/main" id="{18A984FF-68E2-4D2B-A63C-111A69AED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1997" name="Picture 171">
          <a:extLst>
            <a:ext uri="{FF2B5EF4-FFF2-40B4-BE49-F238E27FC236}">
              <a16:creationId xmlns:a16="http://schemas.microsoft.com/office/drawing/2014/main" id="{EB6370D7-CF83-4351-982D-30AA11327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1998" name="Picture 172">
          <a:extLst>
            <a:ext uri="{FF2B5EF4-FFF2-40B4-BE49-F238E27FC236}">
              <a16:creationId xmlns:a16="http://schemas.microsoft.com/office/drawing/2014/main" id="{933E7BCA-AB69-4A60-B940-CBBDDA048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1999" name="Picture 173">
          <a:extLst>
            <a:ext uri="{FF2B5EF4-FFF2-40B4-BE49-F238E27FC236}">
              <a16:creationId xmlns:a16="http://schemas.microsoft.com/office/drawing/2014/main" id="{E1649062-88A7-400D-83DE-6325D8F61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00" name="Picture 174">
          <a:extLst>
            <a:ext uri="{FF2B5EF4-FFF2-40B4-BE49-F238E27FC236}">
              <a16:creationId xmlns:a16="http://schemas.microsoft.com/office/drawing/2014/main" id="{E456D8CB-1E62-4C78-BACB-42968019A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01" name="Picture 175">
          <a:extLst>
            <a:ext uri="{FF2B5EF4-FFF2-40B4-BE49-F238E27FC236}">
              <a16:creationId xmlns:a16="http://schemas.microsoft.com/office/drawing/2014/main" id="{E3308463-D882-496A-9044-18CD55F6B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02" name="Picture 176">
          <a:extLst>
            <a:ext uri="{FF2B5EF4-FFF2-40B4-BE49-F238E27FC236}">
              <a16:creationId xmlns:a16="http://schemas.microsoft.com/office/drawing/2014/main" id="{9673D36F-51E9-40A0-900F-790994A51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03" name="Picture 177">
          <a:extLst>
            <a:ext uri="{FF2B5EF4-FFF2-40B4-BE49-F238E27FC236}">
              <a16:creationId xmlns:a16="http://schemas.microsoft.com/office/drawing/2014/main" id="{31579850-2B23-4618-A1B5-F0B2A4D33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325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04" name="Picture 178">
          <a:extLst>
            <a:ext uri="{FF2B5EF4-FFF2-40B4-BE49-F238E27FC236}">
              <a16:creationId xmlns:a16="http://schemas.microsoft.com/office/drawing/2014/main" id="{60B0E068-3307-4513-B6CB-2E6A9A3DB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05" name="Picture 179">
          <a:extLst>
            <a:ext uri="{FF2B5EF4-FFF2-40B4-BE49-F238E27FC236}">
              <a16:creationId xmlns:a16="http://schemas.microsoft.com/office/drawing/2014/main" id="{1FBB52FF-067C-4374-BF0B-02C3FEA9F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2560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06" name="Picture 180">
          <a:extLst>
            <a:ext uri="{FF2B5EF4-FFF2-40B4-BE49-F238E27FC236}">
              <a16:creationId xmlns:a16="http://schemas.microsoft.com/office/drawing/2014/main" id="{7CD61EDE-059E-4D77-B2D8-657B0A8B7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0" y="2385060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0</xdr:row>
      <xdr:rowOff>0</xdr:rowOff>
    </xdr:from>
    <xdr:to>
      <xdr:col>2</xdr:col>
      <xdr:colOff>57150</xdr:colOff>
      <xdr:row>0</xdr:row>
      <xdr:rowOff>57150</xdr:rowOff>
    </xdr:to>
    <xdr:pic>
      <xdr:nvPicPr>
        <xdr:cNvPr id="2007" name="Picture 2006">
          <a:extLst>
            <a:ext uri="{FF2B5EF4-FFF2-40B4-BE49-F238E27FC236}">
              <a16:creationId xmlns:a16="http://schemas.microsoft.com/office/drawing/2014/main" id="{08FDDCCE-29F2-480D-B198-CB2F041CB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57150</xdr:colOff>
      <xdr:row>0</xdr:row>
      <xdr:rowOff>57150</xdr:rowOff>
    </xdr:to>
    <xdr:pic>
      <xdr:nvPicPr>
        <xdr:cNvPr id="2008" name="Picture 2007">
          <a:extLst>
            <a:ext uri="{FF2B5EF4-FFF2-40B4-BE49-F238E27FC236}">
              <a16:creationId xmlns:a16="http://schemas.microsoft.com/office/drawing/2014/main" id="{D1349DC1-9A81-4A9C-B4B4-D218847D2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57150</xdr:colOff>
      <xdr:row>0</xdr:row>
      <xdr:rowOff>57150</xdr:rowOff>
    </xdr:to>
    <xdr:pic>
      <xdr:nvPicPr>
        <xdr:cNvPr id="2009" name="Picture 2008">
          <a:extLst>
            <a:ext uri="{FF2B5EF4-FFF2-40B4-BE49-F238E27FC236}">
              <a16:creationId xmlns:a16="http://schemas.microsoft.com/office/drawing/2014/main" id="{E9F1AF21-41FC-4E22-81DE-F82935DCE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57150</xdr:colOff>
      <xdr:row>0</xdr:row>
      <xdr:rowOff>57150</xdr:rowOff>
    </xdr:to>
    <xdr:pic>
      <xdr:nvPicPr>
        <xdr:cNvPr id="2010" name="Picture 2009">
          <a:extLst>
            <a:ext uri="{FF2B5EF4-FFF2-40B4-BE49-F238E27FC236}">
              <a16:creationId xmlns:a16="http://schemas.microsoft.com/office/drawing/2014/main" id="{23CD9E9B-CE26-401F-8384-36DCD774D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8575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57150</xdr:colOff>
      <xdr:row>0</xdr:row>
      <xdr:rowOff>57150</xdr:rowOff>
    </xdr:to>
    <xdr:pic>
      <xdr:nvPicPr>
        <xdr:cNvPr id="2011" name="Picture 2010">
          <a:extLst>
            <a:ext uri="{FF2B5EF4-FFF2-40B4-BE49-F238E27FC236}">
              <a16:creationId xmlns:a16="http://schemas.microsoft.com/office/drawing/2014/main" id="{5CD17260-69E1-4C0F-A627-F79E8F346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2025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57150</xdr:colOff>
      <xdr:row>0</xdr:row>
      <xdr:rowOff>57150</xdr:rowOff>
    </xdr:to>
    <xdr:pic>
      <xdr:nvPicPr>
        <xdr:cNvPr id="2012" name="Picture 2011">
          <a:extLst>
            <a:ext uri="{FF2B5EF4-FFF2-40B4-BE49-F238E27FC236}">
              <a16:creationId xmlns:a16="http://schemas.microsoft.com/office/drawing/2014/main" id="{BFA8D14F-89E2-4DF8-8BCE-57EA267FE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57150</xdr:colOff>
      <xdr:row>0</xdr:row>
      <xdr:rowOff>57150</xdr:rowOff>
    </xdr:to>
    <xdr:pic>
      <xdr:nvPicPr>
        <xdr:cNvPr id="2013" name="Picture 2012">
          <a:extLst>
            <a:ext uri="{FF2B5EF4-FFF2-40B4-BE49-F238E27FC236}">
              <a16:creationId xmlns:a16="http://schemas.microsoft.com/office/drawing/2014/main" id="{C642303F-F900-450A-B84E-D89C63BF1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203835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14" name="Picture 1">
          <a:extLst>
            <a:ext uri="{FF2B5EF4-FFF2-40B4-BE49-F238E27FC236}">
              <a16:creationId xmlns:a16="http://schemas.microsoft.com/office/drawing/2014/main" id="{4C3ABEE5-E236-48CF-8FBE-0968983F6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15" name="Picture 2">
          <a:extLst>
            <a:ext uri="{FF2B5EF4-FFF2-40B4-BE49-F238E27FC236}">
              <a16:creationId xmlns:a16="http://schemas.microsoft.com/office/drawing/2014/main" id="{5D5D0E10-561B-4FD6-8B51-4347E1031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16" name="Picture 3">
          <a:extLst>
            <a:ext uri="{FF2B5EF4-FFF2-40B4-BE49-F238E27FC236}">
              <a16:creationId xmlns:a16="http://schemas.microsoft.com/office/drawing/2014/main" id="{7733DEB9-3579-46F8-A78A-DE95FCC5B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17" name="Picture 4">
          <a:extLst>
            <a:ext uri="{FF2B5EF4-FFF2-40B4-BE49-F238E27FC236}">
              <a16:creationId xmlns:a16="http://schemas.microsoft.com/office/drawing/2014/main" id="{4ED580F6-B02C-4EEF-9F01-55F85821D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18" name="Picture 5">
          <a:extLst>
            <a:ext uri="{FF2B5EF4-FFF2-40B4-BE49-F238E27FC236}">
              <a16:creationId xmlns:a16="http://schemas.microsoft.com/office/drawing/2014/main" id="{BF12EE0C-C205-4739-B417-088C356B9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19" name="Picture 6">
          <a:extLst>
            <a:ext uri="{FF2B5EF4-FFF2-40B4-BE49-F238E27FC236}">
              <a16:creationId xmlns:a16="http://schemas.microsoft.com/office/drawing/2014/main" id="{6B9323A4-6BB6-4309-B6E9-939CC15AA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20" name="Picture 7">
          <a:extLst>
            <a:ext uri="{FF2B5EF4-FFF2-40B4-BE49-F238E27FC236}">
              <a16:creationId xmlns:a16="http://schemas.microsoft.com/office/drawing/2014/main" id="{6C3D19AB-63FC-4DD2-87E9-99BE0EF07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21" name="Picture 8">
          <a:extLst>
            <a:ext uri="{FF2B5EF4-FFF2-40B4-BE49-F238E27FC236}">
              <a16:creationId xmlns:a16="http://schemas.microsoft.com/office/drawing/2014/main" id="{C64918FA-B8E7-4206-A8C4-4658631E4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22" name="Picture 9">
          <a:extLst>
            <a:ext uri="{FF2B5EF4-FFF2-40B4-BE49-F238E27FC236}">
              <a16:creationId xmlns:a16="http://schemas.microsoft.com/office/drawing/2014/main" id="{B721FB31-87D2-460F-9DF2-CF25B729A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23" name="Picture 10">
          <a:extLst>
            <a:ext uri="{FF2B5EF4-FFF2-40B4-BE49-F238E27FC236}">
              <a16:creationId xmlns:a16="http://schemas.microsoft.com/office/drawing/2014/main" id="{B01FC172-56FE-4E32-9665-A86C715F2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24" name="Picture 11">
          <a:extLst>
            <a:ext uri="{FF2B5EF4-FFF2-40B4-BE49-F238E27FC236}">
              <a16:creationId xmlns:a16="http://schemas.microsoft.com/office/drawing/2014/main" id="{4EBB7FBD-B337-4A2A-8048-38AD6038C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25" name="Picture 12">
          <a:extLst>
            <a:ext uri="{FF2B5EF4-FFF2-40B4-BE49-F238E27FC236}">
              <a16:creationId xmlns:a16="http://schemas.microsoft.com/office/drawing/2014/main" id="{0E1DBA24-99F2-4349-A5AA-B177E1492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26" name="Picture 13">
          <a:extLst>
            <a:ext uri="{FF2B5EF4-FFF2-40B4-BE49-F238E27FC236}">
              <a16:creationId xmlns:a16="http://schemas.microsoft.com/office/drawing/2014/main" id="{2BFE3653-3EBD-4030-9D09-9DBFF465C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27" name="Picture 14">
          <a:extLst>
            <a:ext uri="{FF2B5EF4-FFF2-40B4-BE49-F238E27FC236}">
              <a16:creationId xmlns:a16="http://schemas.microsoft.com/office/drawing/2014/main" id="{0E089F1B-B362-408B-800E-AD1936F65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28" name="Picture 15">
          <a:extLst>
            <a:ext uri="{FF2B5EF4-FFF2-40B4-BE49-F238E27FC236}">
              <a16:creationId xmlns:a16="http://schemas.microsoft.com/office/drawing/2014/main" id="{10180E01-210E-4F91-AED1-F9808CCC3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29" name="Picture 16">
          <a:extLst>
            <a:ext uri="{FF2B5EF4-FFF2-40B4-BE49-F238E27FC236}">
              <a16:creationId xmlns:a16="http://schemas.microsoft.com/office/drawing/2014/main" id="{FD68B97B-A72E-460E-AC25-4F0C36EB3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30" name="Picture 17">
          <a:extLst>
            <a:ext uri="{FF2B5EF4-FFF2-40B4-BE49-F238E27FC236}">
              <a16:creationId xmlns:a16="http://schemas.microsoft.com/office/drawing/2014/main" id="{2EFF9244-2B57-44FD-9E8A-295D52E87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31" name="Picture 18">
          <a:extLst>
            <a:ext uri="{FF2B5EF4-FFF2-40B4-BE49-F238E27FC236}">
              <a16:creationId xmlns:a16="http://schemas.microsoft.com/office/drawing/2014/main" id="{A2115C30-55DD-4EEE-AFA4-49B028869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32" name="Picture 19">
          <a:extLst>
            <a:ext uri="{FF2B5EF4-FFF2-40B4-BE49-F238E27FC236}">
              <a16:creationId xmlns:a16="http://schemas.microsoft.com/office/drawing/2014/main" id="{BA51D621-C2C6-4571-B929-F5A1020AA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33" name="Picture 20">
          <a:extLst>
            <a:ext uri="{FF2B5EF4-FFF2-40B4-BE49-F238E27FC236}">
              <a16:creationId xmlns:a16="http://schemas.microsoft.com/office/drawing/2014/main" id="{3450E39A-6AAD-4F17-A083-67516C9A9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34" name="Picture 21">
          <a:extLst>
            <a:ext uri="{FF2B5EF4-FFF2-40B4-BE49-F238E27FC236}">
              <a16:creationId xmlns:a16="http://schemas.microsoft.com/office/drawing/2014/main" id="{36BD5E86-8634-4B80-B5DF-05B849068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35" name="Picture 22">
          <a:extLst>
            <a:ext uri="{FF2B5EF4-FFF2-40B4-BE49-F238E27FC236}">
              <a16:creationId xmlns:a16="http://schemas.microsoft.com/office/drawing/2014/main" id="{0FB7395E-3C7B-4ED9-AD67-E8FD2970D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36" name="Picture 23">
          <a:extLst>
            <a:ext uri="{FF2B5EF4-FFF2-40B4-BE49-F238E27FC236}">
              <a16:creationId xmlns:a16="http://schemas.microsoft.com/office/drawing/2014/main" id="{E474BAAC-EE09-4477-AAB6-17BFD8B77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37" name="Picture 24">
          <a:extLst>
            <a:ext uri="{FF2B5EF4-FFF2-40B4-BE49-F238E27FC236}">
              <a16:creationId xmlns:a16="http://schemas.microsoft.com/office/drawing/2014/main" id="{D355B3E7-8C5D-4A7D-A086-9D4E9D8C0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38" name="Picture 25">
          <a:extLst>
            <a:ext uri="{FF2B5EF4-FFF2-40B4-BE49-F238E27FC236}">
              <a16:creationId xmlns:a16="http://schemas.microsoft.com/office/drawing/2014/main" id="{AED37E7E-0B99-4152-8A44-5DEFFE56E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39" name="Picture 26">
          <a:extLst>
            <a:ext uri="{FF2B5EF4-FFF2-40B4-BE49-F238E27FC236}">
              <a16:creationId xmlns:a16="http://schemas.microsoft.com/office/drawing/2014/main" id="{D44C451B-E625-4FD1-BD69-57D6D1C0F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40" name="Picture 27">
          <a:extLst>
            <a:ext uri="{FF2B5EF4-FFF2-40B4-BE49-F238E27FC236}">
              <a16:creationId xmlns:a16="http://schemas.microsoft.com/office/drawing/2014/main" id="{B56D3FB3-40B4-4252-B091-1FBF471FA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41" name="Picture 28">
          <a:extLst>
            <a:ext uri="{FF2B5EF4-FFF2-40B4-BE49-F238E27FC236}">
              <a16:creationId xmlns:a16="http://schemas.microsoft.com/office/drawing/2014/main" id="{8DF125A4-5313-449C-9F46-5BF33FB64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42" name="Picture 29">
          <a:extLst>
            <a:ext uri="{FF2B5EF4-FFF2-40B4-BE49-F238E27FC236}">
              <a16:creationId xmlns:a16="http://schemas.microsoft.com/office/drawing/2014/main" id="{80F485BE-E78B-48CD-9EDA-13AD90287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43" name="Picture 30">
          <a:extLst>
            <a:ext uri="{FF2B5EF4-FFF2-40B4-BE49-F238E27FC236}">
              <a16:creationId xmlns:a16="http://schemas.microsoft.com/office/drawing/2014/main" id="{08DB311F-79CB-4AAC-AE4D-68617AAA8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44" name="Picture 31">
          <a:extLst>
            <a:ext uri="{FF2B5EF4-FFF2-40B4-BE49-F238E27FC236}">
              <a16:creationId xmlns:a16="http://schemas.microsoft.com/office/drawing/2014/main" id="{F4B24DFD-1F7D-42DB-B8A2-16EAA7C78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45" name="Picture 32">
          <a:extLst>
            <a:ext uri="{FF2B5EF4-FFF2-40B4-BE49-F238E27FC236}">
              <a16:creationId xmlns:a16="http://schemas.microsoft.com/office/drawing/2014/main" id="{B38322FD-DE79-4FF7-AE20-16BEED605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46" name="Picture 33">
          <a:extLst>
            <a:ext uri="{FF2B5EF4-FFF2-40B4-BE49-F238E27FC236}">
              <a16:creationId xmlns:a16="http://schemas.microsoft.com/office/drawing/2014/main" id="{81B94B1D-C48C-4A89-A01C-4AA51B765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47" name="Picture 34">
          <a:extLst>
            <a:ext uri="{FF2B5EF4-FFF2-40B4-BE49-F238E27FC236}">
              <a16:creationId xmlns:a16="http://schemas.microsoft.com/office/drawing/2014/main" id="{4533C2DB-FF6C-4DF4-AC79-EFD7D3C2C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48" name="Picture 35">
          <a:extLst>
            <a:ext uri="{FF2B5EF4-FFF2-40B4-BE49-F238E27FC236}">
              <a16:creationId xmlns:a16="http://schemas.microsoft.com/office/drawing/2014/main" id="{738FAE49-F5D1-4D3E-8331-ACB12E4FD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49" name="Picture 36">
          <a:extLst>
            <a:ext uri="{FF2B5EF4-FFF2-40B4-BE49-F238E27FC236}">
              <a16:creationId xmlns:a16="http://schemas.microsoft.com/office/drawing/2014/main" id="{2F972534-B307-4B03-AA6E-21CB626D7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50" name="Picture 37">
          <a:extLst>
            <a:ext uri="{FF2B5EF4-FFF2-40B4-BE49-F238E27FC236}">
              <a16:creationId xmlns:a16="http://schemas.microsoft.com/office/drawing/2014/main" id="{1F0FBEC9-6A55-4133-99E9-09408BF56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51" name="Picture 38">
          <a:extLst>
            <a:ext uri="{FF2B5EF4-FFF2-40B4-BE49-F238E27FC236}">
              <a16:creationId xmlns:a16="http://schemas.microsoft.com/office/drawing/2014/main" id="{DB0D0A76-F3D3-4C66-853F-23BF940DC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52" name="Picture 39">
          <a:extLst>
            <a:ext uri="{FF2B5EF4-FFF2-40B4-BE49-F238E27FC236}">
              <a16:creationId xmlns:a16="http://schemas.microsoft.com/office/drawing/2014/main" id="{3D9C6E9F-388E-4D0E-9845-A7A3A61FF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53" name="Picture 40">
          <a:extLst>
            <a:ext uri="{FF2B5EF4-FFF2-40B4-BE49-F238E27FC236}">
              <a16:creationId xmlns:a16="http://schemas.microsoft.com/office/drawing/2014/main" id="{589D0A42-B397-478D-9D88-F83CBD378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54" name="Picture 41">
          <a:extLst>
            <a:ext uri="{FF2B5EF4-FFF2-40B4-BE49-F238E27FC236}">
              <a16:creationId xmlns:a16="http://schemas.microsoft.com/office/drawing/2014/main" id="{9ADBE3F7-6E42-4FCC-B8AC-0B68E10C1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55" name="Picture 42">
          <a:extLst>
            <a:ext uri="{FF2B5EF4-FFF2-40B4-BE49-F238E27FC236}">
              <a16:creationId xmlns:a16="http://schemas.microsoft.com/office/drawing/2014/main" id="{3FB94261-095F-4EAF-9068-F3EED09FB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56" name="Picture 43">
          <a:extLst>
            <a:ext uri="{FF2B5EF4-FFF2-40B4-BE49-F238E27FC236}">
              <a16:creationId xmlns:a16="http://schemas.microsoft.com/office/drawing/2014/main" id="{8403FFDE-06EC-40DD-BB27-06F5AABAD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57" name="Picture 44">
          <a:extLst>
            <a:ext uri="{FF2B5EF4-FFF2-40B4-BE49-F238E27FC236}">
              <a16:creationId xmlns:a16="http://schemas.microsoft.com/office/drawing/2014/main" id="{FAB19432-8FE6-414B-8C41-522CA6CA8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58" name="Picture 45">
          <a:extLst>
            <a:ext uri="{FF2B5EF4-FFF2-40B4-BE49-F238E27FC236}">
              <a16:creationId xmlns:a16="http://schemas.microsoft.com/office/drawing/2014/main" id="{7BBB05E2-1C88-41C3-A69F-67D322413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59" name="Picture 46">
          <a:extLst>
            <a:ext uri="{FF2B5EF4-FFF2-40B4-BE49-F238E27FC236}">
              <a16:creationId xmlns:a16="http://schemas.microsoft.com/office/drawing/2014/main" id="{88073831-FDEA-49EA-B082-513A33C9D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60" name="Picture 47">
          <a:extLst>
            <a:ext uri="{FF2B5EF4-FFF2-40B4-BE49-F238E27FC236}">
              <a16:creationId xmlns:a16="http://schemas.microsoft.com/office/drawing/2014/main" id="{BCD370CE-D12F-4BD5-B0D3-CA585D7F8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61" name="Picture 48">
          <a:extLst>
            <a:ext uri="{FF2B5EF4-FFF2-40B4-BE49-F238E27FC236}">
              <a16:creationId xmlns:a16="http://schemas.microsoft.com/office/drawing/2014/main" id="{02230B93-990C-4A1A-82FE-120D08F89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62" name="Picture 49">
          <a:extLst>
            <a:ext uri="{FF2B5EF4-FFF2-40B4-BE49-F238E27FC236}">
              <a16:creationId xmlns:a16="http://schemas.microsoft.com/office/drawing/2014/main" id="{2757A0CC-D20C-41E2-9419-9F02ED56B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63" name="Picture 50">
          <a:extLst>
            <a:ext uri="{FF2B5EF4-FFF2-40B4-BE49-F238E27FC236}">
              <a16:creationId xmlns:a16="http://schemas.microsoft.com/office/drawing/2014/main" id="{2F965EB9-0062-42B2-9799-AD1298720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64" name="Picture 51">
          <a:extLst>
            <a:ext uri="{FF2B5EF4-FFF2-40B4-BE49-F238E27FC236}">
              <a16:creationId xmlns:a16="http://schemas.microsoft.com/office/drawing/2014/main" id="{39AEF697-F0C2-4F22-9988-8BE3DD414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65" name="Picture 52">
          <a:extLst>
            <a:ext uri="{FF2B5EF4-FFF2-40B4-BE49-F238E27FC236}">
              <a16:creationId xmlns:a16="http://schemas.microsoft.com/office/drawing/2014/main" id="{B594B000-A391-4276-A0E8-2FF0DD22E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66" name="Picture 53">
          <a:extLst>
            <a:ext uri="{FF2B5EF4-FFF2-40B4-BE49-F238E27FC236}">
              <a16:creationId xmlns:a16="http://schemas.microsoft.com/office/drawing/2014/main" id="{F1F95949-16EB-4F9F-829E-60C9F8A3C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67" name="Picture 54">
          <a:extLst>
            <a:ext uri="{FF2B5EF4-FFF2-40B4-BE49-F238E27FC236}">
              <a16:creationId xmlns:a16="http://schemas.microsoft.com/office/drawing/2014/main" id="{B9020040-18DB-4E56-A71B-EE6FBA214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68" name="Picture 55">
          <a:extLst>
            <a:ext uri="{FF2B5EF4-FFF2-40B4-BE49-F238E27FC236}">
              <a16:creationId xmlns:a16="http://schemas.microsoft.com/office/drawing/2014/main" id="{FB2756C1-3B28-4968-B961-419330BAE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69" name="Picture 56">
          <a:extLst>
            <a:ext uri="{FF2B5EF4-FFF2-40B4-BE49-F238E27FC236}">
              <a16:creationId xmlns:a16="http://schemas.microsoft.com/office/drawing/2014/main" id="{8AB0979B-AC52-4628-AAE1-DCFEAD844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70" name="Picture 57">
          <a:extLst>
            <a:ext uri="{FF2B5EF4-FFF2-40B4-BE49-F238E27FC236}">
              <a16:creationId xmlns:a16="http://schemas.microsoft.com/office/drawing/2014/main" id="{3DA67F98-75F6-4688-8029-C3BEB043E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71" name="Picture 58">
          <a:extLst>
            <a:ext uri="{FF2B5EF4-FFF2-40B4-BE49-F238E27FC236}">
              <a16:creationId xmlns:a16="http://schemas.microsoft.com/office/drawing/2014/main" id="{BAEFB622-20F5-4491-B49B-5699B924C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72" name="Picture 59">
          <a:extLst>
            <a:ext uri="{FF2B5EF4-FFF2-40B4-BE49-F238E27FC236}">
              <a16:creationId xmlns:a16="http://schemas.microsoft.com/office/drawing/2014/main" id="{FE77D7DD-439D-475E-B997-1C1A6BFA8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73" name="Picture 60">
          <a:extLst>
            <a:ext uri="{FF2B5EF4-FFF2-40B4-BE49-F238E27FC236}">
              <a16:creationId xmlns:a16="http://schemas.microsoft.com/office/drawing/2014/main" id="{7239CC55-C517-4DF0-A2F3-80145CEAA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74" name="Picture 61">
          <a:extLst>
            <a:ext uri="{FF2B5EF4-FFF2-40B4-BE49-F238E27FC236}">
              <a16:creationId xmlns:a16="http://schemas.microsoft.com/office/drawing/2014/main" id="{DB151EF9-DC81-4EC7-803D-BBF9C84FE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75" name="Picture 62">
          <a:extLst>
            <a:ext uri="{FF2B5EF4-FFF2-40B4-BE49-F238E27FC236}">
              <a16:creationId xmlns:a16="http://schemas.microsoft.com/office/drawing/2014/main" id="{55141F56-85F0-4D41-BC7E-FD3A5E81F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76" name="Picture 63">
          <a:extLst>
            <a:ext uri="{FF2B5EF4-FFF2-40B4-BE49-F238E27FC236}">
              <a16:creationId xmlns:a16="http://schemas.microsoft.com/office/drawing/2014/main" id="{5CF4BC95-8947-4D0B-A736-888F7CFC9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77" name="Picture 64">
          <a:extLst>
            <a:ext uri="{FF2B5EF4-FFF2-40B4-BE49-F238E27FC236}">
              <a16:creationId xmlns:a16="http://schemas.microsoft.com/office/drawing/2014/main" id="{7184E6D1-CA4C-457F-A21B-119354100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78" name="Picture 65">
          <a:extLst>
            <a:ext uri="{FF2B5EF4-FFF2-40B4-BE49-F238E27FC236}">
              <a16:creationId xmlns:a16="http://schemas.microsoft.com/office/drawing/2014/main" id="{FB164ADE-9250-4968-96E4-54DD850B3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79" name="Picture 66">
          <a:extLst>
            <a:ext uri="{FF2B5EF4-FFF2-40B4-BE49-F238E27FC236}">
              <a16:creationId xmlns:a16="http://schemas.microsoft.com/office/drawing/2014/main" id="{309886E0-C447-447D-B646-15404506A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80" name="Picture 67">
          <a:extLst>
            <a:ext uri="{FF2B5EF4-FFF2-40B4-BE49-F238E27FC236}">
              <a16:creationId xmlns:a16="http://schemas.microsoft.com/office/drawing/2014/main" id="{335FBDB4-D99D-4347-A97B-936A01770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81" name="Picture 68">
          <a:extLst>
            <a:ext uri="{FF2B5EF4-FFF2-40B4-BE49-F238E27FC236}">
              <a16:creationId xmlns:a16="http://schemas.microsoft.com/office/drawing/2014/main" id="{BB9C5B6B-8D6F-4C12-8325-8D9A9977A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82" name="Picture 69">
          <a:extLst>
            <a:ext uri="{FF2B5EF4-FFF2-40B4-BE49-F238E27FC236}">
              <a16:creationId xmlns:a16="http://schemas.microsoft.com/office/drawing/2014/main" id="{D298F769-0F16-449B-9EA5-86DDFDB82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83" name="Picture 70">
          <a:extLst>
            <a:ext uri="{FF2B5EF4-FFF2-40B4-BE49-F238E27FC236}">
              <a16:creationId xmlns:a16="http://schemas.microsoft.com/office/drawing/2014/main" id="{9AA00D47-0E75-478E-AA2A-67E942BC5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84" name="Picture 71">
          <a:extLst>
            <a:ext uri="{FF2B5EF4-FFF2-40B4-BE49-F238E27FC236}">
              <a16:creationId xmlns:a16="http://schemas.microsoft.com/office/drawing/2014/main" id="{2FACAB63-DEA4-4A57-867A-3E4CFCFD1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85" name="Picture 72">
          <a:extLst>
            <a:ext uri="{FF2B5EF4-FFF2-40B4-BE49-F238E27FC236}">
              <a16:creationId xmlns:a16="http://schemas.microsoft.com/office/drawing/2014/main" id="{A43D8D1C-671D-494D-9ACF-FF395B26B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86" name="Picture 73">
          <a:extLst>
            <a:ext uri="{FF2B5EF4-FFF2-40B4-BE49-F238E27FC236}">
              <a16:creationId xmlns:a16="http://schemas.microsoft.com/office/drawing/2014/main" id="{ABD2E2E7-0F6F-42C6-9453-A10850AEC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87" name="Picture 74">
          <a:extLst>
            <a:ext uri="{FF2B5EF4-FFF2-40B4-BE49-F238E27FC236}">
              <a16:creationId xmlns:a16="http://schemas.microsoft.com/office/drawing/2014/main" id="{DB11077D-4D51-46BE-B10A-A77BE178D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88" name="Picture 75">
          <a:extLst>
            <a:ext uri="{FF2B5EF4-FFF2-40B4-BE49-F238E27FC236}">
              <a16:creationId xmlns:a16="http://schemas.microsoft.com/office/drawing/2014/main" id="{CAB2BED1-AC91-476E-B6F4-186F43F12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89" name="Picture 76">
          <a:extLst>
            <a:ext uri="{FF2B5EF4-FFF2-40B4-BE49-F238E27FC236}">
              <a16:creationId xmlns:a16="http://schemas.microsoft.com/office/drawing/2014/main" id="{36866A60-601F-48C3-9D6C-56268167A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90" name="Picture 77">
          <a:extLst>
            <a:ext uri="{FF2B5EF4-FFF2-40B4-BE49-F238E27FC236}">
              <a16:creationId xmlns:a16="http://schemas.microsoft.com/office/drawing/2014/main" id="{7B50C645-E3AD-4DB3-91CA-BC8261F1F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091" name="Picture 78">
          <a:extLst>
            <a:ext uri="{FF2B5EF4-FFF2-40B4-BE49-F238E27FC236}">
              <a16:creationId xmlns:a16="http://schemas.microsoft.com/office/drawing/2014/main" id="{5E61BE1F-C466-4A84-A30D-CA4D9924C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092" name="Picture 79">
          <a:extLst>
            <a:ext uri="{FF2B5EF4-FFF2-40B4-BE49-F238E27FC236}">
              <a16:creationId xmlns:a16="http://schemas.microsoft.com/office/drawing/2014/main" id="{8A1CE755-AD29-450A-80D7-C00190DB3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093" name="Picture 80">
          <a:extLst>
            <a:ext uri="{FF2B5EF4-FFF2-40B4-BE49-F238E27FC236}">
              <a16:creationId xmlns:a16="http://schemas.microsoft.com/office/drawing/2014/main" id="{B02C8DC9-7B32-41A1-9232-FAE7698F1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094" name="Picture 81">
          <a:extLst>
            <a:ext uri="{FF2B5EF4-FFF2-40B4-BE49-F238E27FC236}">
              <a16:creationId xmlns:a16="http://schemas.microsoft.com/office/drawing/2014/main" id="{3FA14E2C-556E-477A-99A1-C402C0AEE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095" name="Picture 82">
          <a:extLst>
            <a:ext uri="{FF2B5EF4-FFF2-40B4-BE49-F238E27FC236}">
              <a16:creationId xmlns:a16="http://schemas.microsoft.com/office/drawing/2014/main" id="{A0DB2247-465C-4F44-8E29-F57947449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096" name="Picture 83">
          <a:extLst>
            <a:ext uri="{FF2B5EF4-FFF2-40B4-BE49-F238E27FC236}">
              <a16:creationId xmlns:a16="http://schemas.microsoft.com/office/drawing/2014/main" id="{8D0F2239-2525-4B24-AF9A-D70A0DD4F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097" name="Picture 84">
          <a:extLst>
            <a:ext uri="{FF2B5EF4-FFF2-40B4-BE49-F238E27FC236}">
              <a16:creationId xmlns:a16="http://schemas.microsoft.com/office/drawing/2014/main" id="{F29F1046-EBF8-40F8-9494-9C2AB1882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098" name="Picture 85">
          <a:extLst>
            <a:ext uri="{FF2B5EF4-FFF2-40B4-BE49-F238E27FC236}">
              <a16:creationId xmlns:a16="http://schemas.microsoft.com/office/drawing/2014/main" id="{B607254A-4AAE-4227-9DCB-F40721C38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099" name="Picture 86">
          <a:extLst>
            <a:ext uri="{FF2B5EF4-FFF2-40B4-BE49-F238E27FC236}">
              <a16:creationId xmlns:a16="http://schemas.microsoft.com/office/drawing/2014/main" id="{DB17C7CC-B94F-49F4-B676-43613569F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00" name="Picture 87">
          <a:extLst>
            <a:ext uri="{FF2B5EF4-FFF2-40B4-BE49-F238E27FC236}">
              <a16:creationId xmlns:a16="http://schemas.microsoft.com/office/drawing/2014/main" id="{C92DA661-F93C-40C9-B336-56634020E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01" name="Picture 88">
          <a:extLst>
            <a:ext uri="{FF2B5EF4-FFF2-40B4-BE49-F238E27FC236}">
              <a16:creationId xmlns:a16="http://schemas.microsoft.com/office/drawing/2014/main" id="{1D559286-0BCF-4811-848F-96F291A6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02" name="Picture 89">
          <a:extLst>
            <a:ext uri="{FF2B5EF4-FFF2-40B4-BE49-F238E27FC236}">
              <a16:creationId xmlns:a16="http://schemas.microsoft.com/office/drawing/2014/main" id="{9E3E600E-3604-4AD6-B438-3AA7D3368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03" name="Picture 90">
          <a:extLst>
            <a:ext uri="{FF2B5EF4-FFF2-40B4-BE49-F238E27FC236}">
              <a16:creationId xmlns:a16="http://schemas.microsoft.com/office/drawing/2014/main" id="{51FE6C25-477B-4917-AD1E-14ED5D379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04" name="Picture 91">
          <a:extLst>
            <a:ext uri="{FF2B5EF4-FFF2-40B4-BE49-F238E27FC236}">
              <a16:creationId xmlns:a16="http://schemas.microsoft.com/office/drawing/2014/main" id="{25BDF09C-454D-4CAF-8F68-32F6FE883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05" name="Picture 92">
          <a:extLst>
            <a:ext uri="{FF2B5EF4-FFF2-40B4-BE49-F238E27FC236}">
              <a16:creationId xmlns:a16="http://schemas.microsoft.com/office/drawing/2014/main" id="{18865A93-0F49-451D-9D1F-6CF52F0B8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06" name="Picture 93">
          <a:extLst>
            <a:ext uri="{FF2B5EF4-FFF2-40B4-BE49-F238E27FC236}">
              <a16:creationId xmlns:a16="http://schemas.microsoft.com/office/drawing/2014/main" id="{05CEABA1-569E-47F3-A4DA-928949A501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07" name="Picture 94">
          <a:extLst>
            <a:ext uri="{FF2B5EF4-FFF2-40B4-BE49-F238E27FC236}">
              <a16:creationId xmlns:a16="http://schemas.microsoft.com/office/drawing/2014/main" id="{7002C3C0-2219-470F-A2AF-C725C00BF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08" name="Picture 95">
          <a:extLst>
            <a:ext uri="{FF2B5EF4-FFF2-40B4-BE49-F238E27FC236}">
              <a16:creationId xmlns:a16="http://schemas.microsoft.com/office/drawing/2014/main" id="{16082F1B-E218-408A-8C3E-D459A4A78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09" name="Picture 96">
          <a:extLst>
            <a:ext uri="{FF2B5EF4-FFF2-40B4-BE49-F238E27FC236}">
              <a16:creationId xmlns:a16="http://schemas.microsoft.com/office/drawing/2014/main" id="{E1516EF7-66DF-4B6D-9787-DCDE69622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10" name="Picture 97">
          <a:extLst>
            <a:ext uri="{FF2B5EF4-FFF2-40B4-BE49-F238E27FC236}">
              <a16:creationId xmlns:a16="http://schemas.microsoft.com/office/drawing/2014/main" id="{B193DAE0-56A7-4F3E-93F8-BEC4AA7DC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11" name="Picture 98">
          <a:extLst>
            <a:ext uri="{FF2B5EF4-FFF2-40B4-BE49-F238E27FC236}">
              <a16:creationId xmlns:a16="http://schemas.microsoft.com/office/drawing/2014/main" id="{8913362B-E6E9-4B97-A46F-F33D3B9C4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12" name="Picture 99">
          <a:extLst>
            <a:ext uri="{FF2B5EF4-FFF2-40B4-BE49-F238E27FC236}">
              <a16:creationId xmlns:a16="http://schemas.microsoft.com/office/drawing/2014/main" id="{ABE1B7C5-0E9E-4982-BF84-6954819C8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13" name="Picture 100">
          <a:extLst>
            <a:ext uri="{FF2B5EF4-FFF2-40B4-BE49-F238E27FC236}">
              <a16:creationId xmlns:a16="http://schemas.microsoft.com/office/drawing/2014/main" id="{B438D4E1-2128-45D0-9566-68A9DF43D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14" name="Picture 101">
          <a:extLst>
            <a:ext uri="{FF2B5EF4-FFF2-40B4-BE49-F238E27FC236}">
              <a16:creationId xmlns:a16="http://schemas.microsoft.com/office/drawing/2014/main" id="{21F67CD2-9398-4B2A-88A9-45525B494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15" name="Picture 102">
          <a:extLst>
            <a:ext uri="{FF2B5EF4-FFF2-40B4-BE49-F238E27FC236}">
              <a16:creationId xmlns:a16="http://schemas.microsoft.com/office/drawing/2014/main" id="{AAF8D8F0-0CC6-4ACD-9591-2A1AF3A49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16" name="Picture 103">
          <a:extLst>
            <a:ext uri="{FF2B5EF4-FFF2-40B4-BE49-F238E27FC236}">
              <a16:creationId xmlns:a16="http://schemas.microsoft.com/office/drawing/2014/main" id="{74238841-A027-4EB1-8BB0-F8E8287C8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17" name="Picture 104">
          <a:extLst>
            <a:ext uri="{FF2B5EF4-FFF2-40B4-BE49-F238E27FC236}">
              <a16:creationId xmlns:a16="http://schemas.microsoft.com/office/drawing/2014/main" id="{5683E20D-1887-4053-853D-06F1AA106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18" name="Picture 105">
          <a:extLst>
            <a:ext uri="{FF2B5EF4-FFF2-40B4-BE49-F238E27FC236}">
              <a16:creationId xmlns:a16="http://schemas.microsoft.com/office/drawing/2014/main" id="{EE25C322-4DDF-4BAE-8518-99EE530F5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19" name="Picture 106">
          <a:extLst>
            <a:ext uri="{FF2B5EF4-FFF2-40B4-BE49-F238E27FC236}">
              <a16:creationId xmlns:a16="http://schemas.microsoft.com/office/drawing/2014/main" id="{0CFE62E7-30A7-453C-A328-D9DF79337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20" name="Picture 107">
          <a:extLst>
            <a:ext uri="{FF2B5EF4-FFF2-40B4-BE49-F238E27FC236}">
              <a16:creationId xmlns:a16="http://schemas.microsoft.com/office/drawing/2014/main" id="{0EC26E5D-41B3-4680-87B3-596199FC8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21" name="Picture 108">
          <a:extLst>
            <a:ext uri="{FF2B5EF4-FFF2-40B4-BE49-F238E27FC236}">
              <a16:creationId xmlns:a16="http://schemas.microsoft.com/office/drawing/2014/main" id="{42171DA1-7CE4-4392-A0AC-D05B3E425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22" name="Picture 109">
          <a:extLst>
            <a:ext uri="{FF2B5EF4-FFF2-40B4-BE49-F238E27FC236}">
              <a16:creationId xmlns:a16="http://schemas.microsoft.com/office/drawing/2014/main" id="{D01150F1-2575-421F-B35E-72B4115F3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23" name="Picture 110">
          <a:extLst>
            <a:ext uri="{FF2B5EF4-FFF2-40B4-BE49-F238E27FC236}">
              <a16:creationId xmlns:a16="http://schemas.microsoft.com/office/drawing/2014/main" id="{53BC3D8A-57FC-4FCF-B3EC-03E4A0FA0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24" name="Picture 111">
          <a:extLst>
            <a:ext uri="{FF2B5EF4-FFF2-40B4-BE49-F238E27FC236}">
              <a16:creationId xmlns:a16="http://schemas.microsoft.com/office/drawing/2014/main" id="{33D31469-8D9B-4F18-A9FB-FBF1A6767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25" name="Picture 112">
          <a:extLst>
            <a:ext uri="{FF2B5EF4-FFF2-40B4-BE49-F238E27FC236}">
              <a16:creationId xmlns:a16="http://schemas.microsoft.com/office/drawing/2014/main" id="{7B38F609-64D8-4E93-B92E-A590C22B1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26" name="Picture 113">
          <a:extLst>
            <a:ext uri="{FF2B5EF4-FFF2-40B4-BE49-F238E27FC236}">
              <a16:creationId xmlns:a16="http://schemas.microsoft.com/office/drawing/2014/main" id="{507E654B-F032-4457-A667-C48667AB0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27" name="Picture 114">
          <a:extLst>
            <a:ext uri="{FF2B5EF4-FFF2-40B4-BE49-F238E27FC236}">
              <a16:creationId xmlns:a16="http://schemas.microsoft.com/office/drawing/2014/main" id="{20711B97-FBDC-457B-B8CD-9416C48FD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28" name="Picture 115">
          <a:extLst>
            <a:ext uri="{FF2B5EF4-FFF2-40B4-BE49-F238E27FC236}">
              <a16:creationId xmlns:a16="http://schemas.microsoft.com/office/drawing/2014/main" id="{993A7B57-39FF-44EC-B1E1-0AA7226B8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29" name="Picture 116">
          <a:extLst>
            <a:ext uri="{FF2B5EF4-FFF2-40B4-BE49-F238E27FC236}">
              <a16:creationId xmlns:a16="http://schemas.microsoft.com/office/drawing/2014/main" id="{B5058D5E-1534-40A9-ADEA-1C419C07A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30" name="Picture 117">
          <a:extLst>
            <a:ext uri="{FF2B5EF4-FFF2-40B4-BE49-F238E27FC236}">
              <a16:creationId xmlns:a16="http://schemas.microsoft.com/office/drawing/2014/main" id="{BDD6C21D-5725-4B03-986F-6E67C2E46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31" name="Picture 118">
          <a:extLst>
            <a:ext uri="{FF2B5EF4-FFF2-40B4-BE49-F238E27FC236}">
              <a16:creationId xmlns:a16="http://schemas.microsoft.com/office/drawing/2014/main" id="{12EB7568-2C31-405C-B2FE-252B8D341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32" name="Picture 119">
          <a:extLst>
            <a:ext uri="{FF2B5EF4-FFF2-40B4-BE49-F238E27FC236}">
              <a16:creationId xmlns:a16="http://schemas.microsoft.com/office/drawing/2014/main" id="{4CC3E67A-47C3-499E-B7D5-309BB1B62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33" name="Picture 120">
          <a:extLst>
            <a:ext uri="{FF2B5EF4-FFF2-40B4-BE49-F238E27FC236}">
              <a16:creationId xmlns:a16="http://schemas.microsoft.com/office/drawing/2014/main" id="{05BCF2AE-33BC-4E8C-9A60-41A65F213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34" name="Picture 121">
          <a:extLst>
            <a:ext uri="{FF2B5EF4-FFF2-40B4-BE49-F238E27FC236}">
              <a16:creationId xmlns:a16="http://schemas.microsoft.com/office/drawing/2014/main" id="{2F234683-A5AE-49EC-B878-E5FA0542B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35" name="Picture 122">
          <a:extLst>
            <a:ext uri="{FF2B5EF4-FFF2-40B4-BE49-F238E27FC236}">
              <a16:creationId xmlns:a16="http://schemas.microsoft.com/office/drawing/2014/main" id="{58B88DBA-F1FA-423F-B1AD-9357B3B13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36" name="Picture 123">
          <a:extLst>
            <a:ext uri="{FF2B5EF4-FFF2-40B4-BE49-F238E27FC236}">
              <a16:creationId xmlns:a16="http://schemas.microsoft.com/office/drawing/2014/main" id="{82FDEF66-69BF-486F-864F-3F228B309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37" name="Picture 124">
          <a:extLst>
            <a:ext uri="{FF2B5EF4-FFF2-40B4-BE49-F238E27FC236}">
              <a16:creationId xmlns:a16="http://schemas.microsoft.com/office/drawing/2014/main" id="{B09F7C85-13F5-4ECD-AE78-0DC19251A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38" name="Picture 125">
          <a:extLst>
            <a:ext uri="{FF2B5EF4-FFF2-40B4-BE49-F238E27FC236}">
              <a16:creationId xmlns:a16="http://schemas.microsoft.com/office/drawing/2014/main" id="{7570D320-149D-4BA3-8867-95BE0DEF7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39" name="Picture 126">
          <a:extLst>
            <a:ext uri="{FF2B5EF4-FFF2-40B4-BE49-F238E27FC236}">
              <a16:creationId xmlns:a16="http://schemas.microsoft.com/office/drawing/2014/main" id="{A4253C4B-4916-45D6-A585-99F1A215A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40" name="Picture 127">
          <a:extLst>
            <a:ext uri="{FF2B5EF4-FFF2-40B4-BE49-F238E27FC236}">
              <a16:creationId xmlns:a16="http://schemas.microsoft.com/office/drawing/2014/main" id="{74A9840E-D8DE-41C8-9AE5-578953E56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41" name="Picture 128">
          <a:extLst>
            <a:ext uri="{FF2B5EF4-FFF2-40B4-BE49-F238E27FC236}">
              <a16:creationId xmlns:a16="http://schemas.microsoft.com/office/drawing/2014/main" id="{4D658BA9-70A2-42FF-8B0E-B7723A60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42" name="Picture 129">
          <a:extLst>
            <a:ext uri="{FF2B5EF4-FFF2-40B4-BE49-F238E27FC236}">
              <a16:creationId xmlns:a16="http://schemas.microsoft.com/office/drawing/2014/main" id="{469F7ABD-5FE0-4AE5-B27B-77CF4D016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43" name="Picture 130">
          <a:extLst>
            <a:ext uri="{FF2B5EF4-FFF2-40B4-BE49-F238E27FC236}">
              <a16:creationId xmlns:a16="http://schemas.microsoft.com/office/drawing/2014/main" id="{FE43E84C-883C-47F7-A392-2EC7A03F2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44" name="Picture 131">
          <a:extLst>
            <a:ext uri="{FF2B5EF4-FFF2-40B4-BE49-F238E27FC236}">
              <a16:creationId xmlns:a16="http://schemas.microsoft.com/office/drawing/2014/main" id="{B193725E-490E-4F01-8610-D9A464FAD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45" name="Picture 132">
          <a:extLst>
            <a:ext uri="{FF2B5EF4-FFF2-40B4-BE49-F238E27FC236}">
              <a16:creationId xmlns:a16="http://schemas.microsoft.com/office/drawing/2014/main" id="{6225A1FC-FB74-4332-9E14-6E4B27605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46" name="Picture 133">
          <a:extLst>
            <a:ext uri="{FF2B5EF4-FFF2-40B4-BE49-F238E27FC236}">
              <a16:creationId xmlns:a16="http://schemas.microsoft.com/office/drawing/2014/main" id="{D25AD977-28ED-4AC4-934A-CB9BC9697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47" name="Picture 134">
          <a:extLst>
            <a:ext uri="{FF2B5EF4-FFF2-40B4-BE49-F238E27FC236}">
              <a16:creationId xmlns:a16="http://schemas.microsoft.com/office/drawing/2014/main" id="{0E27C89C-67CD-4A0B-8F55-071A9B661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48" name="Picture 135">
          <a:extLst>
            <a:ext uri="{FF2B5EF4-FFF2-40B4-BE49-F238E27FC236}">
              <a16:creationId xmlns:a16="http://schemas.microsoft.com/office/drawing/2014/main" id="{46A0DAD3-28A5-4A97-B1D2-62D432B8C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49" name="Picture 136">
          <a:extLst>
            <a:ext uri="{FF2B5EF4-FFF2-40B4-BE49-F238E27FC236}">
              <a16:creationId xmlns:a16="http://schemas.microsoft.com/office/drawing/2014/main" id="{06821ED6-C8AF-4FA2-B576-9AA7B6D66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50" name="Picture 137">
          <a:extLst>
            <a:ext uri="{FF2B5EF4-FFF2-40B4-BE49-F238E27FC236}">
              <a16:creationId xmlns:a16="http://schemas.microsoft.com/office/drawing/2014/main" id="{54F47EBA-5385-4C23-96A4-EB20DCB9A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51" name="Picture 138">
          <a:extLst>
            <a:ext uri="{FF2B5EF4-FFF2-40B4-BE49-F238E27FC236}">
              <a16:creationId xmlns:a16="http://schemas.microsoft.com/office/drawing/2014/main" id="{AF3075C9-BA3E-422B-AC0D-C38D0BEF7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52" name="Picture 139">
          <a:extLst>
            <a:ext uri="{FF2B5EF4-FFF2-40B4-BE49-F238E27FC236}">
              <a16:creationId xmlns:a16="http://schemas.microsoft.com/office/drawing/2014/main" id="{07076348-CD01-4C30-96BB-E5AAB1BEE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53" name="Picture 140">
          <a:extLst>
            <a:ext uri="{FF2B5EF4-FFF2-40B4-BE49-F238E27FC236}">
              <a16:creationId xmlns:a16="http://schemas.microsoft.com/office/drawing/2014/main" id="{B625FF56-EEF8-4C47-AA61-AD723746B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54" name="Picture 141">
          <a:extLst>
            <a:ext uri="{FF2B5EF4-FFF2-40B4-BE49-F238E27FC236}">
              <a16:creationId xmlns:a16="http://schemas.microsoft.com/office/drawing/2014/main" id="{2BDD061C-8BA5-4C1B-9ACB-70F29687F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55" name="Picture 142">
          <a:extLst>
            <a:ext uri="{FF2B5EF4-FFF2-40B4-BE49-F238E27FC236}">
              <a16:creationId xmlns:a16="http://schemas.microsoft.com/office/drawing/2014/main" id="{4BA88DA5-DF5E-4A33-B17C-25AE2598B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56" name="Picture 143">
          <a:extLst>
            <a:ext uri="{FF2B5EF4-FFF2-40B4-BE49-F238E27FC236}">
              <a16:creationId xmlns:a16="http://schemas.microsoft.com/office/drawing/2014/main" id="{7600269A-4567-4BEC-A483-89FA4992A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57" name="Picture 144">
          <a:extLst>
            <a:ext uri="{FF2B5EF4-FFF2-40B4-BE49-F238E27FC236}">
              <a16:creationId xmlns:a16="http://schemas.microsoft.com/office/drawing/2014/main" id="{D5003E1B-8A31-4191-93E2-F9CB5D40D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58" name="Picture 145">
          <a:extLst>
            <a:ext uri="{FF2B5EF4-FFF2-40B4-BE49-F238E27FC236}">
              <a16:creationId xmlns:a16="http://schemas.microsoft.com/office/drawing/2014/main" id="{935E7A77-240A-4C12-B90C-968CB85A4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59" name="Picture 146">
          <a:extLst>
            <a:ext uri="{FF2B5EF4-FFF2-40B4-BE49-F238E27FC236}">
              <a16:creationId xmlns:a16="http://schemas.microsoft.com/office/drawing/2014/main" id="{25BDE457-6EBA-44DE-8ADD-1360C560D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60" name="Picture 147">
          <a:extLst>
            <a:ext uri="{FF2B5EF4-FFF2-40B4-BE49-F238E27FC236}">
              <a16:creationId xmlns:a16="http://schemas.microsoft.com/office/drawing/2014/main" id="{3F98FB38-A98F-4C26-AFBD-198849D3F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61" name="Picture 148">
          <a:extLst>
            <a:ext uri="{FF2B5EF4-FFF2-40B4-BE49-F238E27FC236}">
              <a16:creationId xmlns:a16="http://schemas.microsoft.com/office/drawing/2014/main" id="{83CE4CAD-073F-4E48-A36C-76D52DA19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62" name="Picture 149">
          <a:extLst>
            <a:ext uri="{FF2B5EF4-FFF2-40B4-BE49-F238E27FC236}">
              <a16:creationId xmlns:a16="http://schemas.microsoft.com/office/drawing/2014/main" id="{2032E334-F711-46D8-A156-84137FE1A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63" name="Picture 150">
          <a:extLst>
            <a:ext uri="{FF2B5EF4-FFF2-40B4-BE49-F238E27FC236}">
              <a16:creationId xmlns:a16="http://schemas.microsoft.com/office/drawing/2014/main" id="{BED501BD-2E7C-487F-B619-6A27E6A0D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64" name="Picture 151">
          <a:extLst>
            <a:ext uri="{FF2B5EF4-FFF2-40B4-BE49-F238E27FC236}">
              <a16:creationId xmlns:a16="http://schemas.microsoft.com/office/drawing/2014/main" id="{456557F6-F1FC-4495-8116-B8C20E062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65" name="Picture 152">
          <a:extLst>
            <a:ext uri="{FF2B5EF4-FFF2-40B4-BE49-F238E27FC236}">
              <a16:creationId xmlns:a16="http://schemas.microsoft.com/office/drawing/2014/main" id="{B2FAAAA0-6567-487F-94BC-F2CEDF9B0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66" name="Picture 153">
          <a:extLst>
            <a:ext uri="{FF2B5EF4-FFF2-40B4-BE49-F238E27FC236}">
              <a16:creationId xmlns:a16="http://schemas.microsoft.com/office/drawing/2014/main" id="{04688689-5FE8-460F-A027-D67A211FD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67" name="Picture 154">
          <a:extLst>
            <a:ext uri="{FF2B5EF4-FFF2-40B4-BE49-F238E27FC236}">
              <a16:creationId xmlns:a16="http://schemas.microsoft.com/office/drawing/2014/main" id="{87EEBDC7-8A10-46B1-96B5-A7EFD35E4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68" name="Picture 155">
          <a:extLst>
            <a:ext uri="{FF2B5EF4-FFF2-40B4-BE49-F238E27FC236}">
              <a16:creationId xmlns:a16="http://schemas.microsoft.com/office/drawing/2014/main" id="{63571DD8-F053-4229-B14E-56C60FA89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69" name="Picture 156">
          <a:extLst>
            <a:ext uri="{FF2B5EF4-FFF2-40B4-BE49-F238E27FC236}">
              <a16:creationId xmlns:a16="http://schemas.microsoft.com/office/drawing/2014/main" id="{34DC6632-760B-4B93-8D65-0A3DE5DA2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70" name="Picture 157">
          <a:extLst>
            <a:ext uri="{FF2B5EF4-FFF2-40B4-BE49-F238E27FC236}">
              <a16:creationId xmlns:a16="http://schemas.microsoft.com/office/drawing/2014/main" id="{BF0BC467-CFF2-4234-920B-EA2D999FE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71" name="Picture 158">
          <a:extLst>
            <a:ext uri="{FF2B5EF4-FFF2-40B4-BE49-F238E27FC236}">
              <a16:creationId xmlns:a16="http://schemas.microsoft.com/office/drawing/2014/main" id="{38BABE48-D13E-41AB-A797-C9FD71DB6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72" name="Picture 159">
          <a:extLst>
            <a:ext uri="{FF2B5EF4-FFF2-40B4-BE49-F238E27FC236}">
              <a16:creationId xmlns:a16="http://schemas.microsoft.com/office/drawing/2014/main" id="{CEB2F501-7F4B-49A0-A777-2DBC3AA9F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73" name="Picture 160">
          <a:extLst>
            <a:ext uri="{FF2B5EF4-FFF2-40B4-BE49-F238E27FC236}">
              <a16:creationId xmlns:a16="http://schemas.microsoft.com/office/drawing/2014/main" id="{DA556A91-A06F-4AB0-88D0-FDD2E8A40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74" name="Picture 161">
          <a:extLst>
            <a:ext uri="{FF2B5EF4-FFF2-40B4-BE49-F238E27FC236}">
              <a16:creationId xmlns:a16="http://schemas.microsoft.com/office/drawing/2014/main" id="{9C858F4D-2AC6-4C18-AD3D-163AB1203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75" name="Picture 162">
          <a:extLst>
            <a:ext uri="{FF2B5EF4-FFF2-40B4-BE49-F238E27FC236}">
              <a16:creationId xmlns:a16="http://schemas.microsoft.com/office/drawing/2014/main" id="{B3889354-14D9-401F-AF4D-1044561D4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76" name="Picture 163">
          <a:extLst>
            <a:ext uri="{FF2B5EF4-FFF2-40B4-BE49-F238E27FC236}">
              <a16:creationId xmlns:a16="http://schemas.microsoft.com/office/drawing/2014/main" id="{05FFCFB9-559F-4987-B04F-4651946F1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77" name="Picture 164">
          <a:extLst>
            <a:ext uri="{FF2B5EF4-FFF2-40B4-BE49-F238E27FC236}">
              <a16:creationId xmlns:a16="http://schemas.microsoft.com/office/drawing/2014/main" id="{4E498937-4724-45CF-A081-2E542224C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78" name="Picture 165">
          <a:extLst>
            <a:ext uri="{FF2B5EF4-FFF2-40B4-BE49-F238E27FC236}">
              <a16:creationId xmlns:a16="http://schemas.microsoft.com/office/drawing/2014/main" id="{6B3F288B-F8D3-44A3-B082-51024A6FC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79" name="Picture 166">
          <a:extLst>
            <a:ext uri="{FF2B5EF4-FFF2-40B4-BE49-F238E27FC236}">
              <a16:creationId xmlns:a16="http://schemas.microsoft.com/office/drawing/2014/main" id="{32D02710-0F69-4DA5-B57D-9B6001347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80" name="Picture 167">
          <a:extLst>
            <a:ext uri="{FF2B5EF4-FFF2-40B4-BE49-F238E27FC236}">
              <a16:creationId xmlns:a16="http://schemas.microsoft.com/office/drawing/2014/main" id="{0373CD1D-ABB2-42F0-A370-E7BDBE6AA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81" name="Picture 168">
          <a:extLst>
            <a:ext uri="{FF2B5EF4-FFF2-40B4-BE49-F238E27FC236}">
              <a16:creationId xmlns:a16="http://schemas.microsoft.com/office/drawing/2014/main" id="{B9DDD804-6A10-4B9B-8B51-24EFA272B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82" name="Picture 169">
          <a:extLst>
            <a:ext uri="{FF2B5EF4-FFF2-40B4-BE49-F238E27FC236}">
              <a16:creationId xmlns:a16="http://schemas.microsoft.com/office/drawing/2014/main" id="{F2C70446-B9D8-45C2-B747-DAD79DA4E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83" name="Picture 170">
          <a:extLst>
            <a:ext uri="{FF2B5EF4-FFF2-40B4-BE49-F238E27FC236}">
              <a16:creationId xmlns:a16="http://schemas.microsoft.com/office/drawing/2014/main" id="{F10E568F-3493-46F1-80A0-13C6A9202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84" name="Picture 171">
          <a:extLst>
            <a:ext uri="{FF2B5EF4-FFF2-40B4-BE49-F238E27FC236}">
              <a16:creationId xmlns:a16="http://schemas.microsoft.com/office/drawing/2014/main" id="{3B73D5C8-CF26-465E-AEBF-0E3693010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85" name="Picture 172">
          <a:extLst>
            <a:ext uri="{FF2B5EF4-FFF2-40B4-BE49-F238E27FC236}">
              <a16:creationId xmlns:a16="http://schemas.microsoft.com/office/drawing/2014/main" id="{000F978B-73C2-43BF-A85D-447E7B7F4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86" name="Picture 173">
          <a:extLst>
            <a:ext uri="{FF2B5EF4-FFF2-40B4-BE49-F238E27FC236}">
              <a16:creationId xmlns:a16="http://schemas.microsoft.com/office/drawing/2014/main" id="{8E8C1361-1243-4453-84CF-1893B4A3A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87" name="Picture 174">
          <a:extLst>
            <a:ext uri="{FF2B5EF4-FFF2-40B4-BE49-F238E27FC236}">
              <a16:creationId xmlns:a16="http://schemas.microsoft.com/office/drawing/2014/main" id="{CBC53418-24ED-4B15-85B2-FC4F51224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88" name="Picture 175">
          <a:extLst>
            <a:ext uri="{FF2B5EF4-FFF2-40B4-BE49-F238E27FC236}">
              <a16:creationId xmlns:a16="http://schemas.microsoft.com/office/drawing/2014/main" id="{50289133-B3BE-4EF0-8A31-A7690CDDD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89" name="Picture 176">
          <a:extLst>
            <a:ext uri="{FF2B5EF4-FFF2-40B4-BE49-F238E27FC236}">
              <a16:creationId xmlns:a16="http://schemas.microsoft.com/office/drawing/2014/main" id="{30E50710-9E9E-4C93-82BF-674F2A912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90" name="Picture 177">
          <a:extLst>
            <a:ext uri="{FF2B5EF4-FFF2-40B4-BE49-F238E27FC236}">
              <a16:creationId xmlns:a16="http://schemas.microsoft.com/office/drawing/2014/main" id="{2AC4FDF7-8936-486D-BDD2-F7D8EE6CC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191" name="Picture 178">
          <a:extLst>
            <a:ext uri="{FF2B5EF4-FFF2-40B4-BE49-F238E27FC236}">
              <a16:creationId xmlns:a16="http://schemas.microsoft.com/office/drawing/2014/main" id="{B4DC92E4-FBF5-4147-98A5-D892965E5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192" name="Picture 179">
          <a:extLst>
            <a:ext uri="{FF2B5EF4-FFF2-40B4-BE49-F238E27FC236}">
              <a16:creationId xmlns:a16="http://schemas.microsoft.com/office/drawing/2014/main" id="{C97CA4FE-8DC2-44EB-8345-717C49383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965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193" name="Picture 180">
          <a:extLst>
            <a:ext uri="{FF2B5EF4-FFF2-40B4-BE49-F238E27FC236}">
              <a16:creationId xmlns:a16="http://schemas.microsoft.com/office/drawing/2014/main" id="{7E3D6124-9678-433C-8F9D-0AFBE1DF5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8300" y="3155632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194" name="Picture 1">
          <a:extLst>
            <a:ext uri="{FF2B5EF4-FFF2-40B4-BE49-F238E27FC236}">
              <a16:creationId xmlns:a16="http://schemas.microsoft.com/office/drawing/2014/main" id="{DF79FE50-1840-42F9-9E13-69515DF31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195" name="Picture 2">
          <a:extLst>
            <a:ext uri="{FF2B5EF4-FFF2-40B4-BE49-F238E27FC236}">
              <a16:creationId xmlns:a16="http://schemas.microsoft.com/office/drawing/2014/main" id="{65B72F0A-1159-485B-AF02-51D0F74EC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196" name="Picture 3">
          <a:extLst>
            <a:ext uri="{FF2B5EF4-FFF2-40B4-BE49-F238E27FC236}">
              <a16:creationId xmlns:a16="http://schemas.microsoft.com/office/drawing/2014/main" id="{6FDF88AB-6D14-4E73-A812-2A6D54B2B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197" name="Picture 4">
          <a:extLst>
            <a:ext uri="{FF2B5EF4-FFF2-40B4-BE49-F238E27FC236}">
              <a16:creationId xmlns:a16="http://schemas.microsoft.com/office/drawing/2014/main" id="{1B24EC25-1146-4B89-BAFD-950ED3A36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198" name="Picture 5">
          <a:extLst>
            <a:ext uri="{FF2B5EF4-FFF2-40B4-BE49-F238E27FC236}">
              <a16:creationId xmlns:a16="http://schemas.microsoft.com/office/drawing/2014/main" id="{662B2030-13CE-4822-924A-FACA654D1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199" name="Picture 6">
          <a:extLst>
            <a:ext uri="{FF2B5EF4-FFF2-40B4-BE49-F238E27FC236}">
              <a16:creationId xmlns:a16="http://schemas.microsoft.com/office/drawing/2014/main" id="{273939E1-12B3-480D-B999-03D59623F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00" name="Picture 7">
          <a:extLst>
            <a:ext uri="{FF2B5EF4-FFF2-40B4-BE49-F238E27FC236}">
              <a16:creationId xmlns:a16="http://schemas.microsoft.com/office/drawing/2014/main" id="{5D793535-0B92-41BC-8570-B71A0976B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01" name="Picture 8">
          <a:extLst>
            <a:ext uri="{FF2B5EF4-FFF2-40B4-BE49-F238E27FC236}">
              <a16:creationId xmlns:a16="http://schemas.microsoft.com/office/drawing/2014/main" id="{656E4915-109E-42AE-8EAC-C630943BA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02" name="Picture 9">
          <a:extLst>
            <a:ext uri="{FF2B5EF4-FFF2-40B4-BE49-F238E27FC236}">
              <a16:creationId xmlns:a16="http://schemas.microsoft.com/office/drawing/2014/main" id="{4CC4B4BF-6468-48D4-8933-947FF1462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03" name="Picture 10">
          <a:extLst>
            <a:ext uri="{FF2B5EF4-FFF2-40B4-BE49-F238E27FC236}">
              <a16:creationId xmlns:a16="http://schemas.microsoft.com/office/drawing/2014/main" id="{1712A7FE-3EE6-4B32-A79B-E19FA21C2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04" name="Picture 11">
          <a:extLst>
            <a:ext uri="{FF2B5EF4-FFF2-40B4-BE49-F238E27FC236}">
              <a16:creationId xmlns:a16="http://schemas.microsoft.com/office/drawing/2014/main" id="{9B18C06C-7204-4424-A5BB-280FA85C7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05" name="Picture 12">
          <a:extLst>
            <a:ext uri="{FF2B5EF4-FFF2-40B4-BE49-F238E27FC236}">
              <a16:creationId xmlns:a16="http://schemas.microsoft.com/office/drawing/2014/main" id="{CC4874EB-1DB7-4F1A-A3CC-6200D3C3A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06" name="Picture 13">
          <a:extLst>
            <a:ext uri="{FF2B5EF4-FFF2-40B4-BE49-F238E27FC236}">
              <a16:creationId xmlns:a16="http://schemas.microsoft.com/office/drawing/2014/main" id="{12036C93-3039-4785-8D49-87A0D89B9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07" name="Picture 14">
          <a:extLst>
            <a:ext uri="{FF2B5EF4-FFF2-40B4-BE49-F238E27FC236}">
              <a16:creationId xmlns:a16="http://schemas.microsoft.com/office/drawing/2014/main" id="{3BD1B893-502C-46CD-BF93-E28518540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08" name="Picture 15">
          <a:extLst>
            <a:ext uri="{FF2B5EF4-FFF2-40B4-BE49-F238E27FC236}">
              <a16:creationId xmlns:a16="http://schemas.microsoft.com/office/drawing/2014/main" id="{81F7F25B-C1A1-4565-A686-2D3F3D9EE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09" name="Picture 16">
          <a:extLst>
            <a:ext uri="{FF2B5EF4-FFF2-40B4-BE49-F238E27FC236}">
              <a16:creationId xmlns:a16="http://schemas.microsoft.com/office/drawing/2014/main" id="{234DDE8E-BC0E-4C40-80FB-F6DB93567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10" name="Picture 17">
          <a:extLst>
            <a:ext uri="{FF2B5EF4-FFF2-40B4-BE49-F238E27FC236}">
              <a16:creationId xmlns:a16="http://schemas.microsoft.com/office/drawing/2014/main" id="{FC0CE523-6A55-4C43-91F7-2216D883D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11" name="Picture 18">
          <a:extLst>
            <a:ext uri="{FF2B5EF4-FFF2-40B4-BE49-F238E27FC236}">
              <a16:creationId xmlns:a16="http://schemas.microsoft.com/office/drawing/2014/main" id="{A5488229-0AF8-4751-841F-A8840AA9B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12" name="Picture 19">
          <a:extLst>
            <a:ext uri="{FF2B5EF4-FFF2-40B4-BE49-F238E27FC236}">
              <a16:creationId xmlns:a16="http://schemas.microsoft.com/office/drawing/2014/main" id="{B8D9C027-5AB8-4D67-B218-33F3CBAA4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13" name="Picture 20">
          <a:extLst>
            <a:ext uri="{FF2B5EF4-FFF2-40B4-BE49-F238E27FC236}">
              <a16:creationId xmlns:a16="http://schemas.microsoft.com/office/drawing/2014/main" id="{A3D60759-C127-422D-B02D-C5D776BDB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14" name="Picture 21">
          <a:extLst>
            <a:ext uri="{FF2B5EF4-FFF2-40B4-BE49-F238E27FC236}">
              <a16:creationId xmlns:a16="http://schemas.microsoft.com/office/drawing/2014/main" id="{0DEB30AB-660F-4877-B5A7-729562954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15" name="Picture 22">
          <a:extLst>
            <a:ext uri="{FF2B5EF4-FFF2-40B4-BE49-F238E27FC236}">
              <a16:creationId xmlns:a16="http://schemas.microsoft.com/office/drawing/2014/main" id="{BC134835-CA16-4E57-B084-1D2B9D6F9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16" name="Picture 23">
          <a:extLst>
            <a:ext uri="{FF2B5EF4-FFF2-40B4-BE49-F238E27FC236}">
              <a16:creationId xmlns:a16="http://schemas.microsoft.com/office/drawing/2014/main" id="{008B4873-0964-45AF-82C0-38CEA50D2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17" name="Picture 24">
          <a:extLst>
            <a:ext uri="{FF2B5EF4-FFF2-40B4-BE49-F238E27FC236}">
              <a16:creationId xmlns:a16="http://schemas.microsoft.com/office/drawing/2014/main" id="{82334C54-8248-4E14-9744-A0F16D4A8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18" name="Picture 25">
          <a:extLst>
            <a:ext uri="{FF2B5EF4-FFF2-40B4-BE49-F238E27FC236}">
              <a16:creationId xmlns:a16="http://schemas.microsoft.com/office/drawing/2014/main" id="{A77F3034-235C-489F-A5AA-F698D990D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19" name="Picture 26">
          <a:extLst>
            <a:ext uri="{FF2B5EF4-FFF2-40B4-BE49-F238E27FC236}">
              <a16:creationId xmlns:a16="http://schemas.microsoft.com/office/drawing/2014/main" id="{C302620B-FCE1-42EE-8206-6A8E94DEC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20" name="Picture 27">
          <a:extLst>
            <a:ext uri="{FF2B5EF4-FFF2-40B4-BE49-F238E27FC236}">
              <a16:creationId xmlns:a16="http://schemas.microsoft.com/office/drawing/2014/main" id="{491E4D0E-1A8B-4298-8666-188033C39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21" name="Picture 28">
          <a:extLst>
            <a:ext uri="{FF2B5EF4-FFF2-40B4-BE49-F238E27FC236}">
              <a16:creationId xmlns:a16="http://schemas.microsoft.com/office/drawing/2014/main" id="{9BE9E812-7849-4961-83FA-9781791CC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22" name="Picture 29">
          <a:extLst>
            <a:ext uri="{FF2B5EF4-FFF2-40B4-BE49-F238E27FC236}">
              <a16:creationId xmlns:a16="http://schemas.microsoft.com/office/drawing/2014/main" id="{0C4606E8-F569-4EFD-A477-E439228AA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23" name="Picture 30">
          <a:extLst>
            <a:ext uri="{FF2B5EF4-FFF2-40B4-BE49-F238E27FC236}">
              <a16:creationId xmlns:a16="http://schemas.microsoft.com/office/drawing/2014/main" id="{9C7E6A20-CC03-486F-BC1C-22A68FECD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24" name="Picture 31">
          <a:extLst>
            <a:ext uri="{FF2B5EF4-FFF2-40B4-BE49-F238E27FC236}">
              <a16:creationId xmlns:a16="http://schemas.microsoft.com/office/drawing/2014/main" id="{0B473871-66D2-4843-B6C3-CAEAF9CF8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25" name="Picture 32">
          <a:extLst>
            <a:ext uri="{FF2B5EF4-FFF2-40B4-BE49-F238E27FC236}">
              <a16:creationId xmlns:a16="http://schemas.microsoft.com/office/drawing/2014/main" id="{657ABCC6-DE45-40D2-8B7A-D2F38E98E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26" name="Picture 33">
          <a:extLst>
            <a:ext uri="{FF2B5EF4-FFF2-40B4-BE49-F238E27FC236}">
              <a16:creationId xmlns:a16="http://schemas.microsoft.com/office/drawing/2014/main" id="{AB4CE2BC-32FA-4F70-A081-A5CC1DCF9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27" name="Picture 34">
          <a:extLst>
            <a:ext uri="{FF2B5EF4-FFF2-40B4-BE49-F238E27FC236}">
              <a16:creationId xmlns:a16="http://schemas.microsoft.com/office/drawing/2014/main" id="{A4840976-9856-4806-9C9E-AECA11342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28" name="Picture 35">
          <a:extLst>
            <a:ext uri="{FF2B5EF4-FFF2-40B4-BE49-F238E27FC236}">
              <a16:creationId xmlns:a16="http://schemas.microsoft.com/office/drawing/2014/main" id="{693D4CF9-7FF4-441C-BD93-E76F7C750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29" name="Picture 36">
          <a:extLst>
            <a:ext uri="{FF2B5EF4-FFF2-40B4-BE49-F238E27FC236}">
              <a16:creationId xmlns:a16="http://schemas.microsoft.com/office/drawing/2014/main" id="{57B26E89-345E-4546-B991-12FBAB1A2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30" name="Picture 37">
          <a:extLst>
            <a:ext uri="{FF2B5EF4-FFF2-40B4-BE49-F238E27FC236}">
              <a16:creationId xmlns:a16="http://schemas.microsoft.com/office/drawing/2014/main" id="{C96D55D0-32A5-4C62-9902-EEBDD5813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31" name="Picture 38">
          <a:extLst>
            <a:ext uri="{FF2B5EF4-FFF2-40B4-BE49-F238E27FC236}">
              <a16:creationId xmlns:a16="http://schemas.microsoft.com/office/drawing/2014/main" id="{31E5D88C-A66A-46BA-87BA-23183626F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32" name="Picture 39">
          <a:extLst>
            <a:ext uri="{FF2B5EF4-FFF2-40B4-BE49-F238E27FC236}">
              <a16:creationId xmlns:a16="http://schemas.microsoft.com/office/drawing/2014/main" id="{5ED96CD8-9000-4290-8D7A-DFFAA8FC0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33" name="Picture 40">
          <a:extLst>
            <a:ext uri="{FF2B5EF4-FFF2-40B4-BE49-F238E27FC236}">
              <a16:creationId xmlns:a16="http://schemas.microsoft.com/office/drawing/2014/main" id="{2215DADF-90F4-4D88-95DB-8BDF72016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34" name="Picture 41">
          <a:extLst>
            <a:ext uri="{FF2B5EF4-FFF2-40B4-BE49-F238E27FC236}">
              <a16:creationId xmlns:a16="http://schemas.microsoft.com/office/drawing/2014/main" id="{FE3B1868-CBCC-4E00-B982-A26BC036C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35" name="Picture 42">
          <a:extLst>
            <a:ext uri="{FF2B5EF4-FFF2-40B4-BE49-F238E27FC236}">
              <a16:creationId xmlns:a16="http://schemas.microsoft.com/office/drawing/2014/main" id="{2BF36B38-9140-464E-8B02-3102A98AC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36" name="Picture 43">
          <a:extLst>
            <a:ext uri="{FF2B5EF4-FFF2-40B4-BE49-F238E27FC236}">
              <a16:creationId xmlns:a16="http://schemas.microsoft.com/office/drawing/2014/main" id="{686C61AE-AD1C-4389-89A8-1B57827A6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37" name="Picture 44">
          <a:extLst>
            <a:ext uri="{FF2B5EF4-FFF2-40B4-BE49-F238E27FC236}">
              <a16:creationId xmlns:a16="http://schemas.microsoft.com/office/drawing/2014/main" id="{5B7BE49A-D001-475F-8E3B-A6CCBEAD5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38" name="Picture 45">
          <a:extLst>
            <a:ext uri="{FF2B5EF4-FFF2-40B4-BE49-F238E27FC236}">
              <a16:creationId xmlns:a16="http://schemas.microsoft.com/office/drawing/2014/main" id="{2F2B6CA9-EE67-4345-AD22-D676B96D7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39" name="Picture 46">
          <a:extLst>
            <a:ext uri="{FF2B5EF4-FFF2-40B4-BE49-F238E27FC236}">
              <a16:creationId xmlns:a16="http://schemas.microsoft.com/office/drawing/2014/main" id="{D7877BFF-99AF-448C-8512-1A5447951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40" name="Picture 47">
          <a:extLst>
            <a:ext uri="{FF2B5EF4-FFF2-40B4-BE49-F238E27FC236}">
              <a16:creationId xmlns:a16="http://schemas.microsoft.com/office/drawing/2014/main" id="{6382A6F2-3297-47BC-AFF1-E84231AB7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41" name="Picture 48">
          <a:extLst>
            <a:ext uri="{FF2B5EF4-FFF2-40B4-BE49-F238E27FC236}">
              <a16:creationId xmlns:a16="http://schemas.microsoft.com/office/drawing/2014/main" id="{5921DD59-8A57-44C2-AF72-D508B95CD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42" name="Picture 49">
          <a:extLst>
            <a:ext uri="{FF2B5EF4-FFF2-40B4-BE49-F238E27FC236}">
              <a16:creationId xmlns:a16="http://schemas.microsoft.com/office/drawing/2014/main" id="{401C11F1-0464-44D2-A39B-7DA245A37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43" name="Picture 50">
          <a:extLst>
            <a:ext uri="{FF2B5EF4-FFF2-40B4-BE49-F238E27FC236}">
              <a16:creationId xmlns:a16="http://schemas.microsoft.com/office/drawing/2014/main" id="{33C11FF7-EEBB-4647-B685-EB74D9B8B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44" name="Picture 51">
          <a:extLst>
            <a:ext uri="{FF2B5EF4-FFF2-40B4-BE49-F238E27FC236}">
              <a16:creationId xmlns:a16="http://schemas.microsoft.com/office/drawing/2014/main" id="{B4654067-A712-4721-9D36-1CF428108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45" name="Picture 52">
          <a:extLst>
            <a:ext uri="{FF2B5EF4-FFF2-40B4-BE49-F238E27FC236}">
              <a16:creationId xmlns:a16="http://schemas.microsoft.com/office/drawing/2014/main" id="{58B5D273-B2A6-498F-AD06-C35FA5163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46" name="Picture 53">
          <a:extLst>
            <a:ext uri="{FF2B5EF4-FFF2-40B4-BE49-F238E27FC236}">
              <a16:creationId xmlns:a16="http://schemas.microsoft.com/office/drawing/2014/main" id="{7D1F272D-344E-452C-8DFE-5B37BE4E1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47" name="Picture 54">
          <a:extLst>
            <a:ext uri="{FF2B5EF4-FFF2-40B4-BE49-F238E27FC236}">
              <a16:creationId xmlns:a16="http://schemas.microsoft.com/office/drawing/2014/main" id="{88821E49-F42E-4431-860E-D4FAE9FC5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48" name="Picture 55">
          <a:extLst>
            <a:ext uri="{FF2B5EF4-FFF2-40B4-BE49-F238E27FC236}">
              <a16:creationId xmlns:a16="http://schemas.microsoft.com/office/drawing/2014/main" id="{467BA9AC-98F5-4C4D-90BA-197C934F8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49" name="Picture 56">
          <a:extLst>
            <a:ext uri="{FF2B5EF4-FFF2-40B4-BE49-F238E27FC236}">
              <a16:creationId xmlns:a16="http://schemas.microsoft.com/office/drawing/2014/main" id="{21A66BF1-A0F0-4B6A-8EF3-830FB641E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50" name="Picture 57">
          <a:extLst>
            <a:ext uri="{FF2B5EF4-FFF2-40B4-BE49-F238E27FC236}">
              <a16:creationId xmlns:a16="http://schemas.microsoft.com/office/drawing/2014/main" id="{3D61C622-1968-40CB-9F67-7BD67BB58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51" name="Picture 58">
          <a:extLst>
            <a:ext uri="{FF2B5EF4-FFF2-40B4-BE49-F238E27FC236}">
              <a16:creationId xmlns:a16="http://schemas.microsoft.com/office/drawing/2014/main" id="{27C97E70-FF07-43F0-A90B-B12C71F83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52" name="Picture 59">
          <a:extLst>
            <a:ext uri="{FF2B5EF4-FFF2-40B4-BE49-F238E27FC236}">
              <a16:creationId xmlns:a16="http://schemas.microsoft.com/office/drawing/2014/main" id="{F2FCD6FB-8DD7-4526-8CD0-8A8B16F51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53" name="Picture 60">
          <a:extLst>
            <a:ext uri="{FF2B5EF4-FFF2-40B4-BE49-F238E27FC236}">
              <a16:creationId xmlns:a16="http://schemas.microsoft.com/office/drawing/2014/main" id="{83453BFF-4565-493D-AFD8-5B716082A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54" name="Picture 61">
          <a:extLst>
            <a:ext uri="{FF2B5EF4-FFF2-40B4-BE49-F238E27FC236}">
              <a16:creationId xmlns:a16="http://schemas.microsoft.com/office/drawing/2014/main" id="{A2016AAD-6EBF-425A-A41B-708A4B1C4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55" name="Picture 62">
          <a:extLst>
            <a:ext uri="{FF2B5EF4-FFF2-40B4-BE49-F238E27FC236}">
              <a16:creationId xmlns:a16="http://schemas.microsoft.com/office/drawing/2014/main" id="{7DB6E014-D97F-4792-90B0-E2AF485CF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56" name="Picture 63">
          <a:extLst>
            <a:ext uri="{FF2B5EF4-FFF2-40B4-BE49-F238E27FC236}">
              <a16:creationId xmlns:a16="http://schemas.microsoft.com/office/drawing/2014/main" id="{4B2233F8-747B-4FEE-846B-94F1670E1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57" name="Picture 64">
          <a:extLst>
            <a:ext uri="{FF2B5EF4-FFF2-40B4-BE49-F238E27FC236}">
              <a16:creationId xmlns:a16="http://schemas.microsoft.com/office/drawing/2014/main" id="{9213BCFF-B1A5-4E26-A1C8-D24EA205F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58" name="Picture 65">
          <a:extLst>
            <a:ext uri="{FF2B5EF4-FFF2-40B4-BE49-F238E27FC236}">
              <a16:creationId xmlns:a16="http://schemas.microsoft.com/office/drawing/2014/main" id="{3F4EB27E-BFF7-48EE-BBC8-74B044D45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59" name="Picture 66">
          <a:extLst>
            <a:ext uri="{FF2B5EF4-FFF2-40B4-BE49-F238E27FC236}">
              <a16:creationId xmlns:a16="http://schemas.microsoft.com/office/drawing/2014/main" id="{8617CE88-F58F-491A-BFCA-151EA7E88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60" name="Picture 67">
          <a:extLst>
            <a:ext uri="{FF2B5EF4-FFF2-40B4-BE49-F238E27FC236}">
              <a16:creationId xmlns:a16="http://schemas.microsoft.com/office/drawing/2014/main" id="{AD2E6948-B2B0-4E7E-92A4-5D8BCE500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61" name="Picture 68">
          <a:extLst>
            <a:ext uri="{FF2B5EF4-FFF2-40B4-BE49-F238E27FC236}">
              <a16:creationId xmlns:a16="http://schemas.microsoft.com/office/drawing/2014/main" id="{E7CCB088-72F6-4D2E-96D9-0678882C3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62" name="Picture 69">
          <a:extLst>
            <a:ext uri="{FF2B5EF4-FFF2-40B4-BE49-F238E27FC236}">
              <a16:creationId xmlns:a16="http://schemas.microsoft.com/office/drawing/2014/main" id="{23E274FA-9CD2-4CAE-A718-397323B4D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63" name="Picture 70">
          <a:extLst>
            <a:ext uri="{FF2B5EF4-FFF2-40B4-BE49-F238E27FC236}">
              <a16:creationId xmlns:a16="http://schemas.microsoft.com/office/drawing/2014/main" id="{0D3708A0-D9F6-4CD8-8FF0-A02809924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64" name="Picture 71">
          <a:extLst>
            <a:ext uri="{FF2B5EF4-FFF2-40B4-BE49-F238E27FC236}">
              <a16:creationId xmlns:a16="http://schemas.microsoft.com/office/drawing/2014/main" id="{DF8A4488-B07B-4F52-A768-6DC69337B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65" name="Picture 72">
          <a:extLst>
            <a:ext uri="{FF2B5EF4-FFF2-40B4-BE49-F238E27FC236}">
              <a16:creationId xmlns:a16="http://schemas.microsoft.com/office/drawing/2014/main" id="{8C8CE47F-96BF-4746-B181-16446EF75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66" name="Picture 73">
          <a:extLst>
            <a:ext uri="{FF2B5EF4-FFF2-40B4-BE49-F238E27FC236}">
              <a16:creationId xmlns:a16="http://schemas.microsoft.com/office/drawing/2014/main" id="{87FF9B1F-1DBE-42F3-A6B1-1342D9793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67" name="Picture 74">
          <a:extLst>
            <a:ext uri="{FF2B5EF4-FFF2-40B4-BE49-F238E27FC236}">
              <a16:creationId xmlns:a16="http://schemas.microsoft.com/office/drawing/2014/main" id="{502EDDDF-664B-4C4E-BF92-C2E93CCD7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68" name="Picture 75">
          <a:extLst>
            <a:ext uri="{FF2B5EF4-FFF2-40B4-BE49-F238E27FC236}">
              <a16:creationId xmlns:a16="http://schemas.microsoft.com/office/drawing/2014/main" id="{7F3C71A9-66DD-4C40-AD9F-07364AD7F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69" name="Picture 76">
          <a:extLst>
            <a:ext uri="{FF2B5EF4-FFF2-40B4-BE49-F238E27FC236}">
              <a16:creationId xmlns:a16="http://schemas.microsoft.com/office/drawing/2014/main" id="{9C1C9920-B6CF-4600-AD8F-C2502AF4C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70" name="Picture 77">
          <a:extLst>
            <a:ext uri="{FF2B5EF4-FFF2-40B4-BE49-F238E27FC236}">
              <a16:creationId xmlns:a16="http://schemas.microsoft.com/office/drawing/2014/main" id="{B3A0E96F-02DC-4E05-8B3C-D05795408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71" name="Picture 78">
          <a:extLst>
            <a:ext uri="{FF2B5EF4-FFF2-40B4-BE49-F238E27FC236}">
              <a16:creationId xmlns:a16="http://schemas.microsoft.com/office/drawing/2014/main" id="{3FEF5AD3-1682-45D8-9A7E-FC69223CC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72" name="Picture 79">
          <a:extLst>
            <a:ext uri="{FF2B5EF4-FFF2-40B4-BE49-F238E27FC236}">
              <a16:creationId xmlns:a16="http://schemas.microsoft.com/office/drawing/2014/main" id="{38F7382F-CD79-47E1-A9C6-CE2AA3B36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73" name="Picture 80">
          <a:extLst>
            <a:ext uri="{FF2B5EF4-FFF2-40B4-BE49-F238E27FC236}">
              <a16:creationId xmlns:a16="http://schemas.microsoft.com/office/drawing/2014/main" id="{BDE2B4B7-EF71-4186-A8E3-530A9BC10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74" name="Picture 81">
          <a:extLst>
            <a:ext uri="{FF2B5EF4-FFF2-40B4-BE49-F238E27FC236}">
              <a16:creationId xmlns:a16="http://schemas.microsoft.com/office/drawing/2014/main" id="{A0268211-94CB-44C3-855A-103C82A7A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75" name="Picture 82">
          <a:extLst>
            <a:ext uri="{FF2B5EF4-FFF2-40B4-BE49-F238E27FC236}">
              <a16:creationId xmlns:a16="http://schemas.microsoft.com/office/drawing/2014/main" id="{756ACD00-0345-44F9-B0E2-52B0B0DE2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76" name="Picture 83">
          <a:extLst>
            <a:ext uri="{FF2B5EF4-FFF2-40B4-BE49-F238E27FC236}">
              <a16:creationId xmlns:a16="http://schemas.microsoft.com/office/drawing/2014/main" id="{8885704F-EA2E-4047-8101-8C64AB493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77" name="Picture 84">
          <a:extLst>
            <a:ext uri="{FF2B5EF4-FFF2-40B4-BE49-F238E27FC236}">
              <a16:creationId xmlns:a16="http://schemas.microsoft.com/office/drawing/2014/main" id="{AE3035BF-5381-4C67-B72E-D243E27D2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78" name="Picture 85">
          <a:extLst>
            <a:ext uri="{FF2B5EF4-FFF2-40B4-BE49-F238E27FC236}">
              <a16:creationId xmlns:a16="http://schemas.microsoft.com/office/drawing/2014/main" id="{8E0B034D-38C1-4975-996E-E0C548D65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79" name="Picture 86">
          <a:extLst>
            <a:ext uri="{FF2B5EF4-FFF2-40B4-BE49-F238E27FC236}">
              <a16:creationId xmlns:a16="http://schemas.microsoft.com/office/drawing/2014/main" id="{163F929F-3EBE-44A8-8CC7-7E4F73497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80" name="Picture 87">
          <a:extLst>
            <a:ext uri="{FF2B5EF4-FFF2-40B4-BE49-F238E27FC236}">
              <a16:creationId xmlns:a16="http://schemas.microsoft.com/office/drawing/2014/main" id="{D7D968BE-A5C2-43EC-B05F-BD932D6AF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81" name="Picture 88">
          <a:extLst>
            <a:ext uri="{FF2B5EF4-FFF2-40B4-BE49-F238E27FC236}">
              <a16:creationId xmlns:a16="http://schemas.microsoft.com/office/drawing/2014/main" id="{E5C2B126-CACF-4C72-8777-F00255431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82" name="Picture 89">
          <a:extLst>
            <a:ext uri="{FF2B5EF4-FFF2-40B4-BE49-F238E27FC236}">
              <a16:creationId xmlns:a16="http://schemas.microsoft.com/office/drawing/2014/main" id="{023E09CE-D591-467C-ABD1-C990D3960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83" name="Picture 90">
          <a:extLst>
            <a:ext uri="{FF2B5EF4-FFF2-40B4-BE49-F238E27FC236}">
              <a16:creationId xmlns:a16="http://schemas.microsoft.com/office/drawing/2014/main" id="{084BC8E7-41F1-4CB6-9128-F58EBAA1F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84" name="Picture 91">
          <a:extLst>
            <a:ext uri="{FF2B5EF4-FFF2-40B4-BE49-F238E27FC236}">
              <a16:creationId xmlns:a16="http://schemas.microsoft.com/office/drawing/2014/main" id="{FFC041BF-C184-4BA8-A3AE-3EC821A22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85" name="Picture 92">
          <a:extLst>
            <a:ext uri="{FF2B5EF4-FFF2-40B4-BE49-F238E27FC236}">
              <a16:creationId xmlns:a16="http://schemas.microsoft.com/office/drawing/2014/main" id="{03F277AD-84BA-4153-808E-362F43A09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86" name="Picture 93">
          <a:extLst>
            <a:ext uri="{FF2B5EF4-FFF2-40B4-BE49-F238E27FC236}">
              <a16:creationId xmlns:a16="http://schemas.microsoft.com/office/drawing/2014/main" id="{C6BFB003-F7BB-4D8F-91DA-BF3279E0B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87" name="Picture 94">
          <a:extLst>
            <a:ext uri="{FF2B5EF4-FFF2-40B4-BE49-F238E27FC236}">
              <a16:creationId xmlns:a16="http://schemas.microsoft.com/office/drawing/2014/main" id="{403D5700-6A74-40D6-BFC1-CABFBE6E2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88" name="Picture 95">
          <a:extLst>
            <a:ext uri="{FF2B5EF4-FFF2-40B4-BE49-F238E27FC236}">
              <a16:creationId xmlns:a16="http://schemas.microsoft.com/office/drawing/2014/main" id="{F04DFA2D-85B5-4397-9780-9EFCECE7C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89" name="Picture 96">
          <a:extLst>
            <a:ext uri="{FF2B5EF4-FFF2-40B4-BE49-F238E27FC236}">
              <a16:creationId xmlns:a16="http://schemas.microsoft.com/office/drawing/2014/main" id="{763BECBF-4E47-4B7A-8C2C-31416FF18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90" name="Picture 97">
          <a:extLst>
            <a:ext uri="{FF2B5EF4-FFF2-40B4-BE49-F238E27FC236}">
              <a16:creationId xmlns:a16="http://schemas.microsoft.com/office/drawing/2014/main" id="{6FA3D00F-8608-4F03-9EC3-BA70C0CE2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291" name="Picture 98">
          <a:extLst>
            <a:ext uri="{FF2B5EF4-FFF2-40B4-BE49-F238E27FC236}">
              <a16:creationId xmlns:a16="http://schemas.microsoft.com/office/drawing/2014/main" id="{F42C4DC4-8842-49E5-B92A-C8731F98B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292" name="Picture 99">
          <a:extLst>
            <a:ext uri="{FF2B5EF4-FFF2-40B4-BE49-F238E27FC236}">
              <a16:creationId xmlns:a16="http://schemas.microsoft.com/office/drawing/2014/main" id="{CD30CD81-05AE-4B7E-B31F-230CFCC5B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293" name="Picture 100">
          <a:extLst>
            <a:ext uri="{FF2B5EF4-FFF2-40B4-BE49-F238E27FC236}">
              <a16:creationId xmlns:a16="http://schemas.microsoft.com/office/drawing/2014/main" id="{F9543F85-7E94-40F0-B0D9-24FDBEAE6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294" name="Picture 101">
          <a:extLst>
            <a:ext uri="{FF2B5EF4-FFF2-40B4-BE49-F238E27FC236}">
              <a16:creationId xmlns:a16="http://schemas.microsoft.com/office/drawing/2014/main" id="{FF347D68-4AA3-4784-8448-0D0EA4ABE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295" name="Picture 102">
          <a:extLst>
            <a:ext uri="{FF2B5EF4-FFF2-40B4-BE49-F238E27FC236}">
              <a16:creationId xmlns:a16="http://schemas.microsoft.com/office/drawing/2014/main" id="{764CEDB4-5DFA-401C-921E-FAAF31E92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296" name="Picture 103">
          <a:extLst>
            <a:ext uri="{FF2B5EF4-FFF2-40B4-BE49-F238E27FC236}">
              <a16:creationId xmlns:a16="http://schemas.microsoft.com/office/drawing/2014/main" id="{DFF04893-B5B1-464F-AA9A-A9EF8861D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297" name="Picture 104">
          <a:extLst>
            <a:ext uri="{FF2B5EF4-FFF2-40B4-BE49-F238E27FC236}">
              <a16:creationId xmlns:a16="http://schemas.microsoft.com/office/drawing/2014/main" id="{CDCE1503-4982-40C1-B538-F59D2425D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298" name="Picture 105">
          <a:extLst>
            <a:ext uri="{FF2B5EF4-FFF2-40B4-BE49-F238E27FC236}">
              <a16:creationId xmlns:a16="http://schemas.microsoft.com/office/drawing/2014/main" id="{9EFD8407-AA1B-4E46-BA63-57E7AEEE3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299" name="Picture 106">
          <a:extLst>
            <a:ext uri="{FF2B5EF4-FFF2-40B4-BE49-F238E27FC236}">
              <a16:creationId xmlns:a16="http://schemas.microsoft.com/office/drawing/2014/main" id="{49D6AB0D-B20D-401D-959F-17EF83B45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00" name="Picture 107">
          <a:extLst>
            <a:ext uri="{FF2B5EF4-FFF2-40B4-BE49-F238E27FC236}">
              <a16:creationId xmlns:a16="http://schemas.microsoft.com/office/drawing/2014/main" id="{D7164A70-6561-44AD-80E2-B039C1817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01" name="Picture 108">
          <a:extLst>
            <a:ext uri="{FF2B5EF4-FFF2-40B4-BE49-F238E27FC236}">
              <a16:creationId xmlns:a16="http://schemas.microsoft.com/office/drawing/2014/main" id="{B9691F11-A356-4CE8-ACD3-690699E38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02" name="Picture 109">
          <a:extLst>
            <a:ext uri="{FF2B5EF4-FFF2-40B4-BE49-F238E27FC236}">
              <a16:creationId xmlns:a16="http://schemas.microsoft.com/office/drawing/2014/main" id="{19F3DA73-B851-4B6B-96FA-ACD0B4C8C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03" name="Picture 110">
          <a:extLst>
            <a:ext uri="{FF2B5EF4-FFF2-40B4-BE49-F238E27FC236}">
              <a16:creationId xmlns:a16="http://schemas.microsoft.com/office/drawing/2014/main" id="{F2B49626-08AD-4D50-89B1-CBBE75170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04" name="Picture 111">
          <a:extLst>
            <a:ext uri="{FF2B5EF4-FFF2-40B4-BE49-F238E27FC236}">
              <a16:creationId xmlns:a16="http://schemas.microsoft.com/office/drawing/2014/main" id="{E5CE257E-3859-4250-ACE9-DB3A7D368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05" name="Picture 112">
          <a:extLst>
            <a:ext uri="{FF2B5EF4-FFF2-40B4-BE49-F238E27FC236}">
              <a16:creationId xmlns:a16="http://schemas.microsoft.com/office/drawing/2014/main" id="{B12361F2-D74D-4A31-99E6-4F1C33F51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06" name="Picture 113">
          <a:extLst>
            <a:ext uri="{FF2B5EF4-FFF2-40B4-BE49-F238E27FC236}">
              <a16:creationId xmlns:a16="http://schemas.microsoft.com/office/drawing/2014/main" id="{88986459-6205-42D3-8CD5-09191392A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07" name="Picture 114">
          <a:extLst>
            <a:ext uri="{FF2B5EF4-FFF2-40B4-BE49-F238E27FC236}">
              <a16:creationId xmlns:a16="http://schemas.microsoft.com/office/drawing/2014/main" id="{66D55618-CB62-4B32-BB3F-3FEB41841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08" name="Picture 115">
          <a:extLst>
            <a:ext uri="{FF2B5EF4-FFF2-40B4-BE49-F238E27FC236}">
              <a16:creationId xmlns:a16="http://schemas.microsoft.com/office/drawing/2014/main" id="{3809738C-D4A7-4CBE-8DE6-2B29E3285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09" name="Picture 116">
          <a:extLst>
            <a:ext uri="{FF2B5EF4-FFF2-40B4-BE49-F238E27FC236}">
              <a16:creationId xmlns:a16="http://schemas.microsoft.com/office/drawing/2014/main" id="{C9D3340A-3820-4EA0-933D-C808C12BC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10" name="Picture 117">
          <a:extLst>
            <a:ext uri="{FF2B5EF4-FFF2-40B4-BE49-F238E27FC236}">
              <a16:creationId xmlns:a16="http://schemas.microsoft.com/office/drawing/2014/main" id="{57EF17C5-AC0F-4579-8424-9F0345438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11" name="Picture 118">
          <a:extLst>
            <a:ext uri="{FF2B5EF4-FFF2-40B4-BE49-F238E27FC236}">
              <a16:creationId xmlns:a16="http://schemas.microsoft.com/office/drawing/2014/main" id="{09F2D222-A612-4614-A372-4E6C32192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12" name="Picture 119">
          <a:extLst>
            <a:ext uri="{FF2B5EF4-FFF2-40B4-BE49-F238E27FC236}">
              <a16:creationId xmlns:a16="http://schemas.microsoft.com/office/drawing/2014/main" id="{B0FFE5D3-600C-45E1-A487-3685EB171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13" name="Picture 120">
          <a:extLst>
            <a:ext uri="{FF2B5EF4-FFF2-40B4-BE49-F238E27FC236}">
              <a16:creationId xmlns:a16="http://schemas.microsoft.com/office/drawing/2014/main" id="{11D073AB-4981-4B04-BFEF-038180611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14" name="Picture 121">
          <a:extLst>
            <a:ext uri="{FF2B5EF4-FFF2-40B4-BE49-F238E27FC236}">
              <a16:creationId xmlns:a16="http://schemas.microsoft.com/office/drawing/2014/main" id="{BB3E589D-E239-410A-B8AA-DF89BD079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15" name="Picture 122">
          <a:extLst>
            <a:ext uri="{FF2B5EF4-FFF2-40B4-BE49-F238E27FC236}">
              <a16:creationId xmlns:a16="http://schemas.microsoft.com/office/drawing/2014/main" id="{B506D1E0-D266-4A95-9F62-25DFD6A74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16" name="Picture 123">
          <a:extLst>
            <a:ext uri="{FF2B5EF4-FFF2-40B4-BE49-F238E27FC236}">
              <a16:creationId xmlns:a16="http://schemas.microsoft.com/office/drawing/2014/main" id="{E1528490-59BB-4A47-BD0D-39E472486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17" name="Picture 124">
          <a:extLst>
            <a:ext uri="{FF2B5EF4-FFF2-40B4-BE49-F238E27FC236}">
              <a16:creationId xmlns:a16="http://schemas.microsoft.com/office/drawing/2014/main" id="{3BFFC003-F301-4B2F-A09D-C9327AFAC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18" name="Picture 125">
          <a:extLst>
            <a:ext uri="{FF2B5EF4-FFF2-40B4-BE49-F238E27FC236}">
              <a16:creationId xmlns:a16="http://schemas.microsoft.com/office/drawing/2014/main" id="{8D85C067-9115-4152-BD6B-29C925A77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19" name="Picture 126">
          <a:extLst>
            <a:ext uri="{FF2B5EF4-FFF2-40B4-BE49-F238E27FC236}">
              <a16:creationId xmlns:a16="http://schemas.microsoft.com/office/drawing/2014/main" id="{6C17CB55-19F4-4F36-A6A3-488101CF2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20" name="Picture 127">
          <a:extLst>
            <a:ext uri="{FF2B5EF4-FFF2-40B4-BE49-F238E27FC236}">
              <a16:creationId xmlns:a16="http://schemas.microsoft.com/office/drawing/2014/main" id="{231D2761-7329-4BAE-AA40-5C4EFF373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21" name="Picture 128">
          <a:extLst>
            <a:ext uri="{FF2B5EF4-FFF2-40B4-BE49-F238E27FC236}">
              <a16:creationId xmlns:a16="http://schemas.microsoft.com/office/drawing/2014/main" id="{49C5D4C0-BF1D-4A58-98ED-38981F72E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22" name="Picture 129">
          <a:extLst>
            <a:ext uri="{FF2B5EF4-FFF2-40B4-BE49-F238E27FC236}">
              <a16:creationId xmlns:a16="http://schemas.microsoft.com/office/drawing/2014/main" id="{FA8A10D8-85A0-4B6D-9709-9FB0BC7F6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23" name="Picture 130">
          <a:extLst>
            <a:ext uri="{FF2B5EF4-FFF2-40B4-BE49-F238E27FC236}">
              <a16:creationId xmlns:a16="http://schemas.microsoft.com/office/drawing/2014/main" id="{7D89DA34-2786-4372-8251-42162FC26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24" name="Picture 131">
          <a:extLst>
            <a:ext uri="{FF2B5EF4-FFF2-40B4-BE49-F238E27FC236}">
              <a16:creationId xmlns:a16="http://schemas.microsoft.com/office/drawing/2014/main" id="{27525C5E-AF8A-4B52-97F5-78FCFEC5F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25" name="Picture 132">
          <a:extLst>
            <a:ext uri="{FF2B5EF4-FFF2-40B4-BE49-F238E27FC236}">
              <a16:creationId xmlns:a16="http://schemas.microsoft.com/office/drawing/2014/main" id="{9EB18E08-867D-4CCD-8DE3-4DED56659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26" name="Picture 133">
          <a:extLst>
            <a:ext uri="{FF2B5EF4-FFF2-40B4-BE49-F238E27FC236}">
              <a16:creationId xmlns:a16="http://schemas.microsoft.com/office/drawing/2014/main" id="{D2F50DF2-D6A4-4EDA-9E2C-4F475E4C1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27" name="Picture 134">
          <a:extLst>
            <a:ext uri="{FF2B5EF4-FFF2-40B4-BE49-F238E27FC236}">
              <a16:creationId xmlns:a16="http://schemas.microsoft.com/office/drawing/2014/main" id="{B3BF71AF-1A4C-48D0-ADCB-6E0261C1D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28" name="Picture 135">
          <a:extLst>
            <a:ext uri="{FF2B5EF4-FFF2-40B4-BE49-F238E27FC236}">
              <a16:creationId xmlns:a16="http://schemas.microsoft.com/office/drawing/2014/main" id="{28ED9D76-881D-40F6-9BE7-09D6292CD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29" name="Picture 136">
          <a:extLst>
            <a:ext uri="{FF2B5EF4-FFF2-40B4-BE49-F238E27FC236}">
              <a16:creationId xmlns:a16="http://schemas.microsoft.com/office/drawing/2014/main" id="{76352833-55A5-4EDD-B1FE-8B94BC440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30" name="Picture 137">
          <a:extLst>
            <a:ext uri="{FF2B5EF4-FFF2-40B4-BE49-F238E27FC236}">
              <a16:creationId xmlns:a16="http://schemas.microsoft.com/office/drawing/2014/main" id="{DCC01BF1-6261-4B98-99FD-DCBDB43AD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31" name="Picture 138">
          <a:extLst>
            <a:ext uri="{FF2B5EF4-FFF2-40B4-BE49-F238E27FC236}">
              <a16:creationId xmlns:a16="http://schemas.microsoft.com/office/drawing/2014/main" id="{73A79059-E8F1-4E74-851F-D1D844F5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32" name="Picture 139">
          <a:extLst>
            <a:ext uri="{FF2B5EF4-FFF2-40B4-BE49-F238E27FC236}">
              <a16:creationId xmlns:a16="http://schemas.microsoft.com/office/drawing/2014/main" id="{F176E1C7-717A-4C64-8105-46FFB7333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33" name="Picture 140">
          <a:extLst>
            <a:ext uri="{FF2B5EF4-FFF2-40B4-BE49-F238E27FC236}">
              <a16:creationId xmlns:a16="http://schemas.microsoft.com/office/drawing/2014/main" id="{5749342C-C057-4AEB-8F99-F41280593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34" name="Picture 141">
          <a:extLst>
            <a:ext uri="{FF2B5EF4-FFF2-40B4-BE49-F238E27FC236}">
              <a16:creationId xmlns:a16="http://schemas.microsoft.com/office/drawing/2014/main" id="{CF688CA4-7E65-4A6A-8BFA-A3E2A60F2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35" name="Picture 142">
          <a:extLst>
            <a:ext uri="{FF2B5EF4-FFF2-40B4-BE49-F238E27FC236}">
              <a16:creationId xmlns:a16="http://schemas.microsoft.com/office/drawing/2014/main" id="{D745C181-1D3C-45A0-831E-0086CAB2D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36" name="Picture 143">
          <a:extLst>
            <a:ext uri="{FF2B5EF4-FFF2-40B4-BE49-F238E27FC236}">
              <a16:creationId xmlns:a16="http://schemas.microsoft.com/office/drawing/2014/main" id="{1A69880B-5920-4BA6-B24A-1EEB843A6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37" name="Picture 144">
          <a:extLst>
            <a:ext uri="{FF2B5EF4-FFF2-40B4-BE49-F238E27FC236}">
              <a16:creationId xmlns:a16="http://schemas.microsoft.com/office/drawing/2014/main" id="{06A0299C-A3A8-45FF-93DB-0EA7B5C9F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38" name="Picture 145">
          <a:extLst>
            <a:ext uri="{FF2B5EF4-FFF2-40B4-BE49-F238E27FC236}">
              <a16:creationId xmlns:a16="http://schemas.microsoft.com/office/drawing/2014/main" id="{1C986E32-983B-4BE3-8698-DBE2315DC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39" name="Picture 146">
          <a:extLst>
            <a:ext uri="{FF2B5EF4-FFF2-40B4-BE49-F238E27FC236}">
              <a16:creationId xmlns:a16="http://schemas.microsoft.com/office/drawing/2014/main" id="{C450D045-5315-4A38-AED8-3E3A7B527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40" name="Picture 147">
          <a:extLst>
            <a:ext uri="{FF2B5EF4-FFF2-40B4-BE49-F238E27FC236}">
              <a16:creationId xmlns:a16="http://schemas.microsoft.com/office/drawing/2014/main" id="{18CAFEA7-3473-4A8F-A23D-52B1537A7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41" name="Picture 148">
          <a:extLst>
            <a:ext uri="{FF2B5EF4-FFF2-40B4-BE49-F238E27FC236}">
              <a16:creationId xmlns:a16="http://schemas.microsoft.com/office/drawing/2014/main" id="{2DE54C30-98B0-4A54-A56D-3652AA6DF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42" name="Picture 149">
          <a:extLst>
            <a:ext uri="{FF2B5EF4-FFF2-40B4-BE49-F238E27FC236}">
              <a16:creationId xmlns:a16="http://schemas.microsoft.com/office/drawing/2014/main" id="{9F77C3E3-C8C2-4860-9E4F-FB51B851D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43" name="Picture 150">
          <a:extLst>
            <a:ext uri="{FF2B5EF4-FFF2-40B4-BE49-F238E27FC236}">
              <a16:creationId xmlns:a16="http://schemas.microsoft.com/office/drawing/2014/main" id="{4BC9E4DE-7FFC-4BEC-A46F-C28E14CC6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44" name="Picture 151">
          <a:extLst>
            <a:ext uri="{FF2B5EF4-FFF2-40B4-BE49-F238E27FC236}">
              <a16:creationId xmlns:a16="http://schemas.microsoft.com/office/drawing/2014/main" id="{0377FD6E-92EA-49B5-B373-97D07A936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45" name="Picture 152">
          <a:extLst>
            <a:ext uri="{FF2B5EF4-FFF2-40B4-BE49-F238E27FC236}">
              <a16:creationId xmlns:a16="http://schemas.microsoft.com/office/drawing/2014/main" id="{3C2435A4-4C77-4E98-8238-F64210195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46" name="Picture 153">
          <a:extLst>
            <a:ext uri="{FF2B5EF4-FFF2-40B4-BE49-F238E27FC236}">
              <a16:creationId xmlns:a16="http://schemas.microsoft.com/office/drawing/2014/main" id="{E5AB61E2-40A3-4CA4-9765-179C04B48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47" name="Picture 154">
          <a:extLst>
            <a:ext uri="{FF2B5EF4-FFF2-40B4-BE49-F238E27FC236}">
              <a16:creationId xmlns:a16="http://schemas.microsoft.com/office/drawing/2014/main" id="{17C8E24D-13C6-42D5-9AC2-3EA01299A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48" name="Picture 155">
          <a:extLst>
            <a:ext uri="{FF2B5EF4-FFF2-40B4-BE49-F238E27FC236}">
              <a16:creationId xmlns:a16="http://schemas.microsoft.com/office/drawing/2014/main" id="{4DD29F14-5F8F-480E-8E01-1D2B2DB14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49" name="Picture 156">
          <a:extLst>
            <a:ext uri="{FF2B5EF4-FFF2-40B4-BE49-F238E27FC236}">
              <a16:creationId xmlns:a16="http://schemas.microsoft.com/office/drawing/2014/main" id="{641E90A1-1C18-489C-96EF-7061C2BFC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50" name="Picture 157">
          <a:extLst>
            <a:ext uri="{FF2B5EF4-FFF2-40B4-BE49-F238E27FC236}">
              <a16:creationId xmlns:a16="http://schemas.microsoft.com/office/drawing/2014/main" id="{AF9ACC04-6F92-4F90-AB88-8C412C3AB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51" name="Picture 158">
          <a:extLst>
            <a:ext uri="{FF2B5EF4-FFF2-40B4-BE49-F238E27FC236}">
              <a16:creationId xmlns:a16="http://schemas.microsoft.com/office/drawing/2014/main" id="{9CFAC1F7-E8AA-4308-BDBB-CE9E92743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52" name="Picture 159">
          <a:extLst>
            <a:ext uri="{FF2B5EF4-FFF2-40B4-BE49-F238E27FC236}">
              <a16:creationId xmlns:a16="http://schemas.microsoft.com/office/drawing/2014/main" id="{846955A3-ABCF-4411-9CD0-E1E3D874C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53" name="Picture 160">
          <a:extLst>
            <a:ext uri="{FF2B5EF4-FFF2-40B4-BE49-F238E27FC236}">
              <a16:creationId xmlns:a16="http://schemas.microsoft.com/office/drawing/2014/main" id="{4D4E0435-AA86-4F0A-AA0F-F1041C84F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54" name="Picture 161">
          <a:extLst>
            <a:ext uri="{FF2B5EF4-FFF2-40B4-BE49-F238E27FC236}">
              <a16:creationId xmlns:a16="http://schemas.microsoft.com/office/drawing/2014/main" id="{B1AE1687-E338-466D-93FD-CA59579DA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55" name="Picture 162">
          <a:extLst>
            <a:ext uri="{FF2B5EF4-FFF2-40B4-BE49-F238E27FC236}">
              <a16:creationId xmlns:a16="http://schemas.microsoft.com/office/drawing/2014/main" id="{91758B93-8490-41EC-B5F3-62A651FEC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56" name="Picture 163">
          <a:extLst>
            <a:ext uri="{FF2B5EF4-FFF2-40B4-BE49-F238E27FC236}">
              <a16:creationId xmlns:a16="http://schemas.microsoft.com/office/drawing/2014/main" id="{9198ABC1-42D1-4F54-85F3-F50DED619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57" name="Picture 164">
          <a:extLst>
            <a:ext uri="{FF2B5EF4-FFF2-40B4-BE49-F238E27FC236}">
              <a16:creationId xmlns:a16="http://schemas.microsoft.com/office/drawing/2014/main" id="{86D65528-293C-4A6C-B28A-B119FC5BD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58" name="Picture 165">
          <a:extLst>
            <a:ext uri="{FF2B5EF4-FFF2-40B4-BE49-F238E27FC236}">
              <a16:creationId xmlns:a16="http://schemas.microsoft.com/office/drawing/2014/main" id="{B89D75AD-6674-480A-BDD2-8C7041633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59" name="Picture 166">
          <a:extLst>
            <a:ext uri="{FF2B5EF4-FFF2-40B4-BE49-F238E27FC236}">
              <a16:creationId xmlns:a16="http://schemas.microsoft.com/office/drawing/2014/main" id="{30D83C27-CC2D-4AAB-8CA4-98A1067DB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60" name="Picture 167">
          <a:extLst>
            <a:ext uri="{FF2B5EF4-FFF2-40B4-BE49-F238E27FC236}">
              <a16:creationId xmlns:a16="http://schemas.microsoft.com/office/drawing/2014/main" id="{3253B59A-2D4C-43EC-8AD8-2F67FD4A4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61" name="Picture 168">
          <a:extLst>
            <a:ext uri="{FF2B5EF4-FFF2-40B4-BE49-F238E27FC236}">
              <a16:creationId xmlns:a16="http://schemas.microsoft.com/office/drawing/2014/main" id="{86C1114A-4DA0-4B15-A924-3F02B1C20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62" name="Picture 169">
          <a:extLst>
            <a:ext uri="{FF2B5EF4-FFF2-40B4-BE49-F238E27FC236}">
              <a16:creationId xmlns:a16="http://schemas.microsoft.com/office/drawing/2014/main" id="{CF8CCE78-30D9-4579-AD96-560B9C66F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63" name="Picture 170">
          <a:extLst>
            <a:ext uri="{FF2B5EF4-FFF2-40B4-BE49-F238E27FC236}">
              <a16:creationId xmlns:a16="http://schemas.microsoft.com/office/drawing/2014/main" id="{F0FB21E3-42AF-4CBE-A3A9-29D56F8E8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64" name="Picture 171">
          <a:extLst>
            <a:ext uri="{FF2B5EF4-FFF2-40B4-BE49-F238E27FC236}">
              <a16:creationId xmlns:a16="http://schemas.microsoft.com/office/drawing/2014/main" id="{68F47AAB-CAB9-4E64-B041-A58488F52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65" name="Picture 172">
          <a:extLst>
            <a:ext uri="{FF2B5EF4-FFF2-40B4-BE49-F238E27FC236}">
              <a16:creationId xmlns:a16="http://schemas.microsoft.com/office/drawing/2014/main" id="{923A9FAE-5F6B-4C92-9DB6-4D54D6109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66" name="Picture 173">
          <a:extLst>
            <a:ext uri="{FF2B5EF4-FFF2-40B4-BE49-F238E27FC236}">
              <a16:creationId xmlns:a16="http://schemas.microsoft.com/office/drawing/2014/main" id="{ACA666DC-36C8-46C5-BCCF-335B332B4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67" name="Picture 174">
          <a:extLst>
            <a:ext uri="{FF2B5EF4-FFF2-40B4-BE49-F238E27FC236}">
              <a16:creationId xmlns:a16="http://schemas.microsoft.com/office/drawing/2014/main" id="{A4D56A63-4D9A-4DE8-B45E-6F67B5DE7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68" name="Picture 175">
          <a:extLst>
            <a:ext uri="{FF2B5EF4-FFF2-40B4-BE49-F238E27FC236}">
              <a16:creationId xmlns:a16="http://schemas.microsoft.com/office/drawing/2014/main" id="{C236A6A9-DC3B-4FA9-B976-7683475BE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6215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69" name="Picture 176">
          <a:extLst>
            <a:ext uri="{FF2B5EF4-FFF2-40B4-BE49-F238E27FC236}">
              <a16:creationId xmlns:a16="http://schemas.microsoft.com/office/drawing/2014/main" id="{C8D26968-F139-40A6-8C93-2D140C3AC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086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70" name="Picture 177">
          <a:extLst>
            <a:ext uri="{FF2B5EF4-FFF2-40B4-BE49-F238E27FC236}">
              <a16:creationId xmlns:a16="http://schemas.microsoft.com/office/drawing/2014/main" id="{B0FD9B69-9623-4B99-942B-F5DD38A48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501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71" name="Picture 178">
          <a:extLst>
            <a:ext uri="{FF2B5EF4-FFF2-40B4-BE49-F238E27FC236}">
              <a16:creationId xmlns:a16="http://schemas.microsoft.com/office/drawing/2014/main" id="{88C3361B-F4AF-4362-B956-B0FF52224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310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72" name="Picture 179">
          <a:extLst>
            <a:ext uri="{FF2B5EF4-FFF2-40B4-BE49-F238E27FC236}">
              <a16:creationId xmlns:a16="http://schemas.microsoft.com/office/drawing/2014/main" id="{BB52E006-5279-4933-8E0F-AFBC38F8F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6537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73" name="Picture 180">
          <a:extLst>
            <a:ext uri="{FF2B5EF4-FFF2-40B4-BE49-F238E27FC236}">
              <a16:creationId xmlns:a16="http://schemas.microsoft.com/office/drawing/2014/main" id="{03E697E0-452B-4DAF-BA34-DDAA1038F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7982" y="43986734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74" name="Picture 1">
          <a:extLst>
            <a:ext uri="{FF2B5EF4-FFF2-40B4-BE49-F238E27FC236}">
              <a16:creationId xmlns:a16="http://schemas.microsoft.com/office/drawing/2014/main" id="{7CF08D50-3F32-42F3-9991-1200D1FCE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75" name="Picture 2">
          <a:extLst>
            <a:ext uri="{FF2B5EF4-FFF2-40B4-BE49-F238E27FC236}">
              <a16:creationId xmlns:a16="http://schemas.microsoft.com/office/drawing/2014/main" id="{C4A8C4A0-2B87-4145-B3C8-92E1CA163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76" name="Picture 3">
          <a:extLst>
            <a:ext uri="{FF2B5EF4-FFF2-40B4-BE49-F238E27FC236}">
              <a16:creationId xmlns:a16="http://schemas.microsoft.com/office/drawing/2014/main" id="{1C0BF6E2-4DAD-42AC-9D01-0363F21C9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77" name="Picture 4">
          <a:extLst>
            <a:ext uri="{FF2B5EF4-FFF2-40B4-BE49-F238E27FC236}">
              <a16:creationId xmlns:a16="http://schemas.microsoft.com/office/drawing/2014/main" id="{43DC3025-106A-4633-9B5D-E4D88537A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78" name="Picture 5">
          <a:extLst>
            <a:ext uri="{FF2B5EF4-FFF2-40B4-BE49-F238E27FC236}">
              <a16:creationId xmlns:a16="http://schemas.microsoft.com/office/drawing/2014/main" id="{F7B3B814-2BF3-4325-BB84-27BEE1D66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79" name="Picture 6">
          <a:extLst>
            <a:ext uri="{FF2B5EF4-FFF2-40B4-BE49-F238E27FC236}">
              <a16:creationId xmlns:a16="http://schemas.microsoft.com/office/drawing/2014/main" id="{5473A9E0-79C7-4900-B9E9-33D57FE54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80" name="Picture 7">
          <a:extLst>
            <a:ext uri="{FF2B5EF4-FFF2-40B4-BE49-F238E27FC236}">
              <a16:creationId xmlns:a16="http://schemas.microsoft.com/office/drawing/2014/main" id="{AFE78603-9C87-460F-AA28-434995FC6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81" name="Picture 8">
          <a:extLst>
            <a:ext uri="{FF2B5EF4-FFF2-40B4-BE49-F238E27FC236}">
              <a16:creationId xmlns:a16="http://schemas.microsoft.com/office/drawing/2014/main" id="{C5945317-0666-49E5-B95C-58FF4698D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82" name="Picture 9">
          <a:extLst>
            <a:ext uri="{FF2B5EF4-FFF2-40B4-BE49-F238E27FC236}">
              <a16:creationId xmlns:a16="http://schemas.microsoft.com/office/drawing/2014/main" id="{AEAD0E36-3B13-4050-AE07-557781685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83" name="Picture 10">
          <a:extLst>
            <a:ext uri="{FF2B5EF4-FFF2-40B4-BE49-F238E27FC236}">
              <a16:creationId xmlns:a16="http://schemas.microsoft.com/office/drawing/2014/main" id="{B7136D41-521E-41A1-A15A-EC50A8633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84" name="Picture 11">
          <a:extLst>
            <a:ext uri="{FF2B5EF4-FFF2-40B4-BE49-F238E27FC236}">
              <a16:creationId xmlns:a16="http://schemas.microsoft.com/office/drawing/2014/main" id="{0008C3BB-53FD-467E-90BB-757D7FC83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85" name="Picture 12">
          <a:extLst>
            <a:ext uri="{FF2B5EF4-FFF2-40B4-BE49-F238E27FC236}">
              <a16:creationId xmlns:a16="http://schemas.microsoft.com/office/drawing/2014/main" id="{83E91F77-18DC-4AFE-A105-8B4B64C1B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86" name="Picture 13">
          <a:extLst>
            <a:ext uri="{FF2B5EF4-FFF2-40B4-BE49-F238E27FC236}">
              <a16:creationId xmlns:a16="http://schemas.microsoft.com/office/drawing/2014/main" id="{735873C7-1321-4AC1-95CA-2E31D801E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87" name="Picture 14">
          <a:extLst>
            <a:ext uri="{FF2B5EF4-FFF2-40B4-BE49-F238E27FC236}">
              <a16:creationId xmlns:a16="http://schemas.microsoft.com/office/drawing/2014/main" id="{E3702F57-B613-4CA3-BFF8-76EA73798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88" name="Picture 15">
          <a:extLst>
            <a:ext uri="{FF2B5EF4-FFF2-40B4-BE49-F238E27FC236}">
              <a16:creationId xmlns:a16="http://schemas.microsoft.com/office/drawing/2014/main" id="{AE5B7872-4079-4152-AF76-81EAAF78F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89" name="Picture 16">
          <a:extLst>
            <a:ext uri="{FF2B5EF4-FFF2-40B4-BE49-F238E27FC236}">
              <a16:creationId xmlns:a16="http://schemas.microsoft.com/office/drawing/2014/main" id="{1C776E02-CBB4-4E19-94DC-9FEF67DEF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90" name="Picture 17">
          <a:extLst>
            <a:ext uri="{FF2B5EF4-FFF2-40B4-BE49-F238E27FC236}">
              <a16:creationId xmlns:a16="http://schemas.microsoft.com/office/drawing/2014/main" id="{14393E36-CA50-40ED-9C5D-9B1BDCAAC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391" name="Picture 18">
          <a:extLst>
            <a:ext uri="{FF2B5EF4-FFF2-40B4-BE49-F238E27FC236}">
              <a16:creationId xmlns:a16="http://schemas.microsoft.com/office/drawing/2014/main" id="{699D4437-C88E-455B-86A2-430970A5A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392" name="Picture 19">
          <a:extLst>
            <a:ext uri="{FF2B5EF4-FFF2-40B4-BE49-F238E27FC236}">
              <a16:creationId xmlns:a16="http://schemas.microsoft.com/office/drawing/2014/main" id="{65C90E28-D204-46F8-8A95-30E5FD3F5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393" name="Picture 20">
          <a:extLst>
            <a:ext uri="{FF2B5EF4-FFF2-40B4-BE49-F238E27FC236}">
              <a16:creationId xmlns:a16="http://schemas.microsoft.com/office/drawing/2014/main" id="{32CC1B26-0767-4845-8BD1-3F1076CAE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394" name="Picture 21">
          <a:extLst>
            <a:ext uri="{FF2B5EF4-FFF2-40B4-BE49-F238E27FC236}">
              <a16:creationId xmlns:a16="http://schemas.microsoft.com/office/drawing/2014/main" id="{CF4430A7-9A16-44B0-90F9-4660307E1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395" name="Picture 22">
          <a:extLst>
            <a:ext uri="{FF2B5EF4-FFF2-40B4-BE49-F238E27FC236}">
              <a16:creationId xmlns:a16="http://schemas.microsoft.com/office/drawing/2014/main" id="{489EF7DA-74CD-4BAE-A185-C78711B7D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396" name="Picture 23">
          <a:extLst>
            <a:ext uri="{FF2B5EF4-FFF2-40B4-BE49-F238E27FC236}">
              <a16:creationId xmlns:a16="http://schemas.microsoft.com/office/drawing/2014/main" id="{96BE123B-59F5-4215-8E96-81BF91B5C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397" name="Picture 24">
          <a:extLst>
            <a:ext uri="{FF2B5EF4-FFF2-40B4-BE49-F238E27FC236}">
              <a16:creationId xmlns:a16="http://schemas.microsoft.com/office/drawing/2014/main" id="{E227C20F-323E-4E56-B8E7-16F25ED6E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398" name="Picture 25">
          <a:extLst>
            <a:ext uri="{FF2B5EF4-FFF2-40B4-BE49-F238E27FC236}">
              <a16:creationId xmlns:a16="http://schemas.microsoft.com/office/drawing/2014/main" id="{76DE0F48-8A11-46C3-9FDE-7E5DBF97E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399" name="Picture 26">
          <a:extLst>
            <a:ext uri="{FF2B5EF4-FFF2-40B4-BE49-F238E27FC236}">
              <a16:creationId xmlns:a16="http://schemas.microsoft.com/office/drawing/2014/main" id="{9D8DD815-0496-4956-8A36-E69DF2488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00" name="Picture 27">
          <a:extLst>
            <a:ext uri="{FF2B5EF4-FFF2-40B4-BE49-F238E27FC236}">
              <a16:creationId xmlns:a16="http://schemas.microsoft.com/office/drawing/2014/main" id="{5E9C6EB9-9BCF-4AAE-B411-4E882F990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01" name="Picture 28">
          <a:extLst>
            <a:ext uri="{FF2B5EF4-FFF2-40B4-BE49-F238E27FC236}">
              <a16:creationId xmlns:a16="http://schemas.microsoft.com/office/drawing/2014/main" id="{C1983315-6959-4073-8C88-2F63E5570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02" name="Picture 29">
          <a:extLst>
            <a:ext uri="{FF2B5EF4-FFF2-40B4-BE49-F238E27FC236}">
              <a16:creationId xmlns:a16="http://schemas.microsoft.com/office/drawing/2014/main" id="{71241298-DF65-4BA6-B2FD-1A974EEC3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03" name="Picture 30">
          <a:extLst>
            <a:ext uri="{FF2B5EF4-FFF2-40B4-BE49-F238E27FC236}">
              <a16:creationId xmlns:a16="http://schemas.microsoft.com/office/drawing/2014/main" id="{827B4AA4-353D-410F-BA64-6448A2405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04" name="Picture 31">
          <a:extLst>
            <a:ext uri="{FF2B5EF4-FFF2-40B4-BE49-F238E27FC236}">
              <a16:creationId xmlns:a16="http://schemas.microsoft.com/office/drawing/2014/main" id="{181F3D7D-F4F9-422B-A4EC-E1AE01124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05" name="Picture 32">
          <a:extLst>
            <a:ext uri="{FF2B5EF4-FFF2-40B4-BE49-F238E27FC236}">
              <a16:creationId xmlns:a16="http://schemas.microsoft.com/office/drawing/2014/main" id="{5BEBD133-0314-4E6E-8A7F-F80452DD0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06" name="Picture 33">
          <a:extLst>
            <a:ext uri="{FF2B5EF4-FFF2-40B4-BE49-F238E27FC236}">
              <a16:creationId xmlns:a16="http://schemas.microsoft.com/office/drawing/2014/main" id="{5D8BD32C-F441-4F5A-804C-922E0410C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07" name="Picture 34">
          <a:extLst>
            <a:ext uri="{FF2B5EF4-FFF2-40B4-BE49-F238E27FC236}">
              <a16:creationId xmlns:a16="http://schemas.microsoft.com/office/drawing/2014/main" id="{E734D026-0145-4E34-8C83-AEA2E7317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08" name="Picture 35">
          <a:extLst>
            <a:ext uri="{FF2B5EF4-FFF2-40B4-BE49-F238E27FC236}">
              <a16:creationId xmlns:a16="http://schemas.microsoft.com/office/drawing/2014/main" id="{17816C94-8968-4E6F-9FF2-990F64CE3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09" name="Picture 36">
          <a:extLst>
            <a:ext uri="{FF2B5EF4-FFF2-40B4-BE49-F238E27FC236}">
              <a16:creationId xmlns:a16="http://schemas.microsoft.com/office/drawing/2014/main" id="{8E4E872D-B379-4834-AE7D-AAAC10F68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10" name="Picture 37">
          <a:extLst>
            <a:ext uri="{FF2B5EF4-FFF2-40B4-BE49-F238E27FC236}">
              <a16:creationId xmlns:a16="http://schemas.microsoft.com/office/drawing/2014/main" id="{8AFE35BA-B911-41D9-A91D-B04678BD6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11" name="Picture 38">
          <a:extLst>
            <a:ext uri="{FF2B5EF4-FFF2-40B4-BE49-F238E27FC236}">
              <a16:creationId xmlns:a16="http://schemas.microsoft.com/office/drawing/2014/main" id="{C65E45D3-3E68-4C12-8A24-6A533E73F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12" name="Picture 39">
          <a:extLst>
            <a:ext uri="{FF2B5EF4-FFF2-40B4-BE49-F238E27FC236}">
              <a16:creationId xmlns:a16="http://schemas.microsoft.com/office/drawing/2014/main" id="{096E49FA-E6CB-4FAF-AEFA-763F9117D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13" name="Picture 40">
          <a:extLst>
            <a:ext uri="{FF2B5EF4-FFF2-40B4-BE49-F238E27FC236}">
              <a16:creationId xmlns:a16="http://schemas.microsoft.com/office/drawing/2014/main" id="{989291E0-B31C-4138-B7E5-38A2871F0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14" name="Picture 41">
          <a:extLst>
            <a:ext uri="{FF2B5EF4-FFF2-40B4-BE49-F238E27FC236}">
              <a16:creationId xmlns:a16="http://schemas.microsoft.com/office/drawing/2014/main" id="{ED50133D-05F6-4209-92E5-9DADCA2AE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15" name="Picture 42">
          <a:extLst>
            <a:ext uri="{FF2B5EF4-FFF2-40B4-BE49-F238E27FC236}">
              <a16:creationId xmlns:a16="http://schemas.microsoft.com/office/drawing/2014/main" id="{6AADC1CC-B8F0-4831-A096-E98B94537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16" name="Picture 43">
          <a:extLst>
            <a:ext uri="{FF2B5EF4-FFF2-40B4-BE49-F238E27FC236}">
              <a16:creationId xmlns:a16="http://schemas.microsoft.com/office/drawing/2014/main" id="{B9009761-9574-4911-923A-4110C2E48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17" name="Picture 44">
          <a:extLst>
            <a:ext uri="{FF2B5EF4-FFF2-40B4-BE49-F238E27FC236}">
              <a16:creationId xmlns:a16="http://schemas.microsoft.com/office/drawing/2014/main" id="{31028333-2ED8-4AF5-ACD0-C9383B8CA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18" name="Picture 45">
          <a:extLst>
            <a:ext uri="{FF2B5EF4-FFF2-40B4-BE49-F238E27FC236}">
              <a16:creationId xmlns:a16="http://schemas.microsoft.com/office/drawing/2014/main" id="{7D22A6CE-2B77-411A-B436-70265A65D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19" name="Picture 46">
          <a:extLst>
            <a:ext uri="{FF2B5EF4-FFF2-40B4-BE49-F238E27FC236}">
              <a16:creationId xmlns:a16="http://schemas.microsoft.com/office/drawing/2014/main" id="{5CF73586-608F-45F7-B903-82C5112A5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20" name="Picture 47">
          <a:extLst>
            <a:ext uri="{FF2B5EF4-FFF2-40B4-BE49-F238E27FC236}">
              <a16:creationId xmlns:a16="http://schemas.microsoft.com/office/drawing/2014/main" id="{34512872-9B08-4951-91B7-9F5380E12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21" name="Picture 48">
          <a:extLst>
            <a:ext uri="{FF2B5EF4-FFF2-40B4-BE49-F238E27FC236}">
              <a16:creationId xmlns:a16="http://schemas.microsoft.com/office/drawing/2014/main" id="{2F73CA8F-7035-4C2B-BA37-E089DD6D8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22" name="Picture 49">
          <a:extLst>
            <a:ext uri="{FF2B5EF4-FFF2-40B4-BE49-F238E27FC236}">
              <a16:creationId xmlns:a16="http://schemas.microsoft.com/office/drawing/2014/main" id="{29CB463B-7C52-4216-9ADF-003D9D9D0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23" name="Picture 50">
          <a:extLst>
            <a:ext uri="{FF2B5EF4-FFF2-40B4-BE49-F238E27FC236}">
              <a16:creationId xmlns:a16="http://schemas.microsoft.com/office/drawing/2014/main" id="{FEDFA9B7-6808-407C-B22F-B3A999D9E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24" name="Picture 51">
          <a:extLst>
            <a:ext uri="{FF2B5EF4-FFF2-40B4-BE49-F238E27FC236}">
              <a16:creationId xmlns:a16="http://schemas.microsoft.com/office/drawing/2014/main" id="{DDAC67E5-DE54-4E15-A6C1-77480C9DE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25" name="Picture 52">
          <a:extLst>
            <a:ext uri="{FF2B5EF4-FFF2-40B4-BE49-F238E27FC236}">
              <a16:creationId xmlns:a16="http://schemas.microsoft.com/office/drawing/2014/main" id="{D6FE5694-D827-4D90-AA03-8F7DD7D63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26" name="Picture 53">
          <a:extLst>
            <a:ext uri="{FF2B5EF4-FFF2-40B4-BE49-F238E27FC236}">
              <a16:creationId xmlns:a16="http://schemas.microsoft.com/office/drawing/2014/main" id="{24BC9C9F-D4EC-4FB3-89D9-86656D997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27" name="Picture 54">
          <a:extLst>
            <a:ext uri="{FF2B5EF4-FFF2-40B4-BE49-F238E27FC236}">
              <a16:creationId xmlns:a16="http://schemas.microsoft.com/office/drawing/2014/main" id="{EF43334F-57E7-413E-8D68-866E56BDB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28" name="Picture 55">
          <a:extLst>
            <a:ext uri="{FF2B5EF4-FFF2-40B4-BE49-F238E27FC236}">
              <a16:creationId xmlns:a16="http://schemas.microsoft.com/office/drawing/2014/main" id="{6FD50596-6017-4E53-876F-3EB6D9D83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29" name="Picture 56">
          <a:extLst>
            <a:ext uri="{FF2B5EF4-FFF2-40B4-BE49-F238E27FC236}">
              <a16:creationId xmlns:a16="http://schemas.microsoft.com/office/drawing/2014/main" id="{1AE20150-D7D1-484B-8A62-0893124F6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30" name="Picture 57">
          <a:extLst>
            <a:ext uri="{FF2B5EF4-FFF2-40B4-BE49-F238E27FC236}">
              <a16:creationId xmlns:a16="http://schemas.microsoft.com/office/drawing/2014/main" id="{C30B58AC-BCF6-4F9A-82E9-E89B9EF61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31" name="Picture 58">
          <a:extLst>
            <a:ext uri="{FF2B5EF4-FFF2-40B4-BE49-F238E27FC236}">
              <a16:creationId xmlns:a16="http://schemas.microsoft.com/office/drawing/2014/main" id="{9B74735E-D044-48D3-8920-3063E3080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32" name="Picture 59">
          <a:extLst>
            <a:ext uri="{FF2B5EF4-FFF2-40B4-BE49-F238E27FC236}">
              <a16:creationId xmlns:a16="http://schemas.microsoft.com/office/drawing/2014/main" id="{AA1E55D1-1954-4FDF-A32B-09E5F059B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33" name="Picture 60">
          <a:extLst>
            <a:ext uri="{FF2B5EF4-FFF2-40B4-BE49-F238E27FC236}">
              <a16:creationId xmlns:a16="http://schemas.microsoft.com/office/drawing/2014/main" id="{16EB26F1-2026-43D1-8E95-3154AD516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34" name="Picture 61">
          <a:extLst>
            <a:ext uri="{FF2B5EF4-FFF2-40B4-BE49-F238E27FC236}">
              <a16:creationId xmlns:a16="http://schemas.microsoft.com/office/drawing/2014/main" id="{B962942D-CC08-4182-B773-D8CAB493D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35" name="Picture 62">
          <a:extLst>
            <a:ext uri="{FF2B5EF4-FFF2-40B4-BE49-F238E27FC236}">
              <a16:creationId xmlns:a16="http://schemas.microsoft.com/office/drawing/2014/main" id="{BC09AC52-603D-426F-B439-75406F2C9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36" name="Picture 63">
          <a:extLst>
            <a:ext uri="{FF2B5EF4-FFF2-40B4-BE49-F238E27FC236}">
              <a16:creationId xmlns:a16="http://schemas.microsoft.com/office/drawing/2014/main" id="{C7576872-FB7B-4040-BC7D-914BE28D3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37" name="Picture 64">
          <a:extLst>
            <a:ext uri="{FF2B5EF4-FFF2-40B4-BE49-F238E27FC236}">
              <a16:creationId xmlns:a16="http://schemas.microsoft.com/office/drawing/2014/main" id="{54CE0A20-67AA-4EB2-A3D1-1F2AF5364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38" name="Picture 65">
          <a:extLst>
            <a:ext uri="{FF2B5EF4-FFF2-40B4-BE49-F238E27FC236}">
              <a16:creationId xmlns:a16="http://schemas.microsoft.com/office/drawing/2014/main" id="{E6F7D400-AA84-4473-AB4E-CF5DCD981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39" name="Picture 66">
          <a:extLst>
            <a:ext uri="{FF2B5EF4-FFF2-40B4-BE49-F238E27FC236}">
              <a16:creationId xmlns:a16="http://schemas.microsoft.com/office/drawing/2014/main" id="{AEC63719-9B0F-4E96-A169-3E0093592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40" name="Picture 67">
          <a:extLst>
            <a:ext uri="{FF2B5EF4-FFF2-40B4-BE49-F238E27FC236}">
              <a16:creationId xmlns:a16="http://schemas.microsoft.com/office/drawing/2014/main" id="{EDF9E467-C8C0-4263-8834-CE2550765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41" name="Picture 68">
          <a:extLst>
            <a:ext uri="{FF2B5EF4-FFF2-40B4-BE49-F238E27FC236}">
              <a16:creationId xmlns:a16="http://schemas.microsoft.com/office/drawing/2014/main" id="{AA92926C-85DD-450E-B3AE-8B7F35D8D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42" name="Picture 69">
          <a:extLst>
            <a:ext uri="{FF2B5EF4-FFF2-40B4-BE49-F238E27FC236}">
              <a16:creationId xmlns:a16="http://schemas.microsoft.com/office/drawing/2014/main" id="{1C16E653-32CD-4FCE-BE5E-44C205857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43" name="Picture 70">
          <a:extLst>
            <a:ext uri="{FF2B5EF4-FFF2-40B4-BE49-F238E27FC236}">
              <a16:creationId xmlns:a16="http://schemas.microsoft.com/office/drawing/2014/main" id="{59AB2F14-F868-40ED-B6FE-BE24EB194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44" name="Picture 71">
          <a:extLst>
            <a:ext uri="{FF2B5EF4-FFF2-40B4-BE49-F238E27FC236}">
              <a16:creationId xmlns:a16="http://schemas.microsoft.com/office/drawing/2014/main" id="{1B31990A-5A4D-4F7C-948F-FE5FC2E5B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45" name="Picture 72">
          <a:extLst>
            <a:ext uri="{FF2B5EF4-FFF2-40B4-BE49-F238E27FC236}">
              <a16:creationId xmlns:a16="http://schemas.microsoft.com/office/drawing/2014/main" id="{0DD4929C-4B67-4EC2-95EA-021999E9F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46" name="Picture 73">
          <a:extLst>
            <a:ext uri="{FF2B5EF4-FFF2-40B4-BE49-F238E27FC236}">
              <a16:creationId xmlns:a16="http://schemas.microsoft.com/office/drawing/2014/main" id="{0C0760D0-647F-40C9-95DB-43B7AA64B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47" name="Picture 74">
          <a:extLst>
            <a:ext uri="{FF2B5EF4-FFF2-40B4-BE49-F238E27FC236}">
              <a16:creationId xmlns:a16="http://schemas.microsoft.com/office/drawing/2014/main" id="{64A01695-AB51-4CB3-B372-664C74A0A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48" name="Picture 75">
          <a:extLst>
            <a:ext uri="{FF2B5EF4-FFF2-40B4-BE49-F238E27FC236}">
              <a16:creationId xmlns:a16="http://schemas.microsoft.com/office/drawing/2014/main" id="{396C79A0-D65B-4F19-87D6-91AA1110B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49" name="Picture 76">
          <a:extLst>
            <a:ext uri="{FF2B5EF4-FFF2-40B4-BE49-F238E27FC236}">
              <a16:creationId xmlns:a16="http://schemas.microsoft.com/office/drawing/2014/main" id="{420B1411-469E-46EB-BBD9-F7536A457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50" name="Picture 77">
          <a:extLst>
            <a:ext uri="{FF2B5EF4-FFF2-40B4-BE49-F238E27FC236}">
              <a16:creationId xmlns:a16="http://schemas.microsoft.com/office/drawing/2014/main" id="{82A5F796-BC29-4A25-AD4B-FB2984736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51" name="Picture 78">
          <a:extLst>
            <a:ext uri="{FF2B5EF4-FFF2-40B4-BE49-F238E27FC236}">
              <a16:creationId xmlns:a16="http://schemas.microsoft.com/office/drawing/2014/main" id="{95951842-9FFE-40B9-8DBA-222A024F2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52" name="Picture 79">
          <a:extLst>
            <a:ext uri="{FF2B5EF4-FFF2-40B4-BE49-F238E27FC236}">
              <a16:creationId xmlns:a16="http://schemas.microsoft.com/office/drawing/2014/main" id="{5796893D-1A0E-42E6-AEA0-07D23EB77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53" name="Picture 80">
          <a:extLst>
            <a:ext uri="{FF2B5EF4-FFF2-40B4-BE49-F238E27FC236}">
              <a16:creationId xmlns:a16="http://schemas.microsoft.com/office/drawing/2014/main" id="{551B7BFE-5D70-411E-83D1-474ECE73B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54" name="Picture 81">
          <a:extLst>
            <a:ext uri="{FF2B5EF4-FFF2-40B4-BE49-F238E27FC236}">
              <a16:creationId xmlns:a16="http://schemas.microsoft.com/office/drawing/2014/main" id="{3572AB06-DE39-441A-BAD9-1F6B27ECB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55" name="Picture 82">
          <a:extLst>
            <a:ext uri="{FF2B5EF4-FFF2-40B4-BE49-F238E27FC236}">
              <a16:creationId xmlns:a16="http://schemas.microsoft.com/office/drawing/2014/main" id="{775BAEDF-11A2-4F96-8FE9-FEBC97BBE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56" name="Picture 83">
          <a:extLst>
            <a:ext uri="{FF2B5EF4-FFF2-40B4-BE49-F238E27FC236}">
              <a16:creationId xmlns:a16="http://schemas.microsoft.com/office/drawing/2014/main" id="{FCC83015-FE85-4F22-9899-69D5CF009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57" name="Picture 84">
          <a:extLst>
            <a:ext uri="{FF2B5EF4-FFF2-40B4-BE49-F238E27FC236}">
              <a16:creationId xmlns:a16="http://schemas.microsoft.com/office/drawing/2014/main" id="{B3796ABC-DC40-4479-AA8A-FAB808817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58" name="Picture 85">
          <a:extLst>
            <a:ext uri="{FF2B5EF4-FFF2-40B4-BE49-F238E27FC236}">
              <a16:creationId xmlns:a16="http://schemas.microsoft.com/office/drawing/2014/main" id="{BE89B081-1CF3-49ED-9C76-85BFDED81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59" name="Picture 86">
          <a:extLst>
            <a:ext uri="{FF2B5EF4-FFF2-40B4-BE49-F238E27FC236}">
              <a16:creationId xmlns:a16="http://schemas.microsoft.com/office/drawing/2014/main" id="{D4AD6861-C9E1-4E94-9D45-FC74EEF14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60" name="Picture 87">
          <a:extLst>
            <a:ext uri="{FF2B5EF4-FFF2-40B4-BE49-F238E27FC236}">
              <a16:creationId xmlns:a16="http://schemas.microsoft.com/office/drawing/2014/main" id="{38AF3C3F-EFCB-4529-960C-A13EC8844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61" name="Picture 88">
          <a:extLst>
            <a:ext uri="{FF2B5EF4-FFF2-40B4-BE49-F238E27FC236}">
              <a16:creationId xmlns:a16="http://schemas.microsoft.com/office/drawing/2014/main" id="{C47E649B-7C07-44CA-9372-3C879E911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62" name="Picture 89">
          <a:extLst>
            <a:ext uri="{FF2B5EF4-FFF2-40B4-BE49-F238E27FC236}">
              <a16:creationId xmlns:a16="http://schemas.microsoft.com/office/drawing/2014/main" id="{2927D794-028E-46F6-A351-293CE1D3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63" name="Picture 90">
          <a:extLst>
            <a:ext uri="{FF2B5EF4-FFF2-40B4-BE49-F238E27FC236}">
              <a16:creationId xmlns:a16="http://schemas.microsoft.com/office/drawing/2014/main" id="{861A50B8-82D5-4105-B9D3-F212825A3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64" name="Picture 91">
          <a:extLst>
            <a:ext uri="{FF2B5EF4-FFF2-40B4-BE49-F238E27FC236}">
              <a16:creationId xmlns:a16="http://schemas.microsoft.com/office/drawing/2014/main" id="{ACBB1F0F-5F5F-4B39-A7F7-62C026E5C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65" name="Picture 92">
          <a:extLst>
            <a:ext uri="{FF2B5EF4-FFF2-40B4-BE49-F238E27FC236}">
              <a16:creationId xmlns:a16="http://schemas.microsoft.com/office/drawing/2014/main" id="{CB4DF32A-094A-4038-A8FF-F5AB5CC1B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66" name="Picture 93">
          <a:extLst>
            <a:ext uri="{FF2B5EF4-FFF2-40B4-BE49-F238E27FC236}">
              <a16:creationId xmlns:a16="http://schemas.microsoft.com/office/drawing/2014/main" id="{FD4D5E68-772B-4ACD-8D51-998083F01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67" name="Picture 94">
          <a:extLst>
            <a:ext uri="{FF2B5EF4-FFF2-40B4-BE49-F238E27FC236}">
              <a16:creationId xmlns:a16="http://schemas.microsoft.com/office/drawing/2014/main" id="{6CD768FE-C7A5-4774-9747-91B48C60D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68" name="Picture 95">
          <a:extLst>
            <a:ext uri="{FF2B5EF4-FFF2-40B4-BE49-F238E27FC236}">
              <a16:creationId xmlns:a16="http://schemas.microsoft.com/office/drawing/2014/main" id="{D5403ADD-4B44-434A-9B6B-A59193AE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69" name="Picture 96">
          <a:extLst>
            <a:ext uri="{FF2B5EF4-FFF2-40B4-BE49-F238E27FC236}">
              <a16:creationId xmlns:a16="http://schemas.microsoft.com/office/drawing/2014/main" id="{CC68A863-C21A-4A96-8FA1-7FA3EF49F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70" name="Picture 97">
          <a:extLst>
            <a:ext uri="{FF2B5EF4-FFF2-40B4-BE49-F238E27FC236}">
              <a16:creationId xmlns:a16="http://schemas.microsoft.com/office/drawing/2014/main" id="{E73C6002-62BE-4016-945E-7A3042B01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71" name="Picture 98">
          <a:extLst>
            <a:ext uri="{FF2B5EF4-FFF2-40B4-BE49-F238E27FC236}">
              <a16:creationId xmlns:a16="http://schemas.microsoft.com/office/drawing/2014/main" id="{1624BD42-336A-428B-BA1C-A6F0E569E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72" name="Picture 99">
          <a:extLst>
            <a:ext uri="{FF2B5EF4-FFF2-40B4-BE49-F238E27FC236}">
              <a16:creationId xmlns:a16="http://schemas.microsoft.com/office/drawing/2014/main" id="{41918EDC-A5E8-4545-9867-3404CBB16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73" name="Picture 100">
          <a:extLst>
            <a:ext uri="{FF2B5EF4-FFF2-40B4-BE49-F238E27FC236}">
              <a16:creationId xmlns:a16="http://schemas.microsoft.com/office/drawing/2014/main" id="{DA253275-3715-4685-9834-23DDB172F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74" name="Picture 101">
          <a:extLst>
            <a:ext uri="{FF2B5EF4-FFF2-40B4-BE49-F238E27FC236}">
              <a16:creationId xmlns:a16="http://schemas.microsoft.com/office/drawing/2014/main" id="{837B51E6-63CF-4FA6-A684-F38EB71A6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75" name="Picture 102">
          <a:extLst>
            <a:ext uri="{FF2B5EF4-FFF2-40B4-BE49-F238E27FC236}">
              <a16:creationId xmlns:a16="http://schemas.microsoft.com/office/drawing/2014/main" id="{9E9770DB-B5F3-40B2-9DBF-A7BDFCA3A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76" name="Picture 103">
          <a:extLst>
            <a:ext uri="{FF2B5EF4-FFF2-40B4-BE49-F238E27FC236}">
              <a16:creationId xmlns:a16="http://schemas.microsoft.com/office/drawing/2014/main" id="{234482A4-6710-48B9-B2C1-E2284722A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77" name="Picture 104">
          <a:extLst>
            <a:ext uri="{FF2B5EF4-FFF2-40B4-BE49-F238E27FC236}">
              <a16:creationId xmlns:a16="http://schemas.microsoft.com/office/drawing/2014/main" id="{4CCDF8BB-DEC9-429B-B4C8-5CECC2612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78" name="Picture 105">
          <a:extLst>
            <a:ext uri="{FF2B5EF4-FFF2-40B4-BE49-F238E27FC236}">
              <a16:creationId xmlns:a16="http://schemas.microsoft.com/office/drawing/2014/main" id="{14F3E01D-E196-4840-A55F-D462E877A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79" name="Picture 106">
          <a:extLst>
            <a:ext uri="{FF2B5EF4-FFF2-40B4-BE49-F238E27FC236}">
              <a16:creationId xmlns:a16="http://schemas.microsoft.com/office/drawing/2014/main" id="{8218E115-3904-48EC-AF15-0131DE066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80" name="Picture 107">
          <a:extLst>
            <a:ext uri="{FF2B5EF4-FFF2-40B4-BE49-F238E27FC236}">
              <a16:creationId xmlns:a16="http://schemas.microsoft.com/office/drawing/2014/main" id="{C4BAD51C-BB5F-4C17-A9D5-5C95E02B1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81" name="Picture 108">
          <a:extLst>
            <a:ext uri="{FF2B5EF4-FFF2-40B4-BE49-F238E27FC236}">
              <a16:creationId xmlns:a16="http://schemas.microsoft.com/office/drawing/2014/main" id="{7DB7986B-8856-4D90-93FD-D9D52F39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82" name="Picture 109">
          <a:extLst>
            <a:ext uri="{FF2B5EF4-FFF2-40B4-BE49-F238E27FC236}">
              <a16:creationId xmlns:a16="http://schemas.microsoft.com/office/drawing/2014/main" id="{55E61E51-6217-4165-B705-A41FBAB1F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83" name="Picture 110">
          <a:extLst>
            <a:ext uri="{FF2B5EF4-FFF2-40B4-BE49-F238E27FC236}">
              <a16:creationId xmlns:a16="http://schemas.microsoft.com/office/drawing/2014/main" id="{61049FC1-7774-45EF-9EF7-08DA9C190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84" name="Picture 111">
          <a:extLst>
            <a:ext uri="{FF2B5EF4-FFF2-40B4-BE49-F238E27FC236}">
              <a16:creationId xmlns:a16="http://schemas.microsoft.com/office/drawing/2014/main" id="{2FB84F88-04B0-42EA-921D-68A0B0FC9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85" name="Picture 112">
          <a:extLst>
            <a:ext uri="{FF2B5EF4-FFF2-40B4-BE49-F238E27FC236}">
              <a16:creationId xmlns:a16="http://schemas.microsoft.com/office/drawing/2014/main" id="{9AD02E5F-31E3-411A-A3D6-DE5EE0DF7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86" name="Picture 113">
          <a:extLst>
            <a:ext uri="{FF2B5EF4-FFF2-40B4-BE49-F238E27FC236}">
              <a16:creationId xmlns:a16="http://schemas.microsoft.com/office/drawing/2014/main" id="{84E06172-A13E-47CC-80EF-904C0F0E2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87" name="Picture 114">
          <a:extLst>
            <a:ext uri="{FF2B5EF4-FFF2-40B4-BE49-F238E27FC236}">
              <a16:creationId xmlns:a16="http://schemas.microsoft.com/office/drawing/2014/main" id="{34F2BE01-6F40-42CA-8D65-74E986FD0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88" name="Picture 115">
          <a:extLst>
            <a:ext uri="{FF2B5EF4-FFF2-40B4-BE49-F238E27FC236}">
              <a16:creationId xmlns:a16="http://schemas.microsoft.com/office/drawing/2014/main" id="{09F6D8F8-9845-4E2E-B1C9-0CA7ED558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89" name="Picture 116">
          <a:extLst>
            <a:ext uri="{FF2B5EF4-FFF2-40B4-BE49-F238E27FC236}">
              <a16:creationId xmlns:a16="http://schemas.microsoft.com/office/drawing/2014/main" id="{B9C4D4F4-776C-4910-8DCD-4D77CA997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90" name="Picture 117">
          <a:extLst>
            <a:ext uri="{FF2B5EF4-FFF2-40B4-BE49-F238E27FC236}">
              <a16:creationId xmlns:a16="http://schemas.microsoft.com/office/drawing/2014/main" id="{8980F840-66EC-4FF1-AC35-FB66B14D5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491" name="Picture 118">
          <a:extLst>
            <a:ext uri="{FF2B5EF4-FFF2-40B4-BE49-F238E27FC236}">
              <a16:creationId xmlns:a16="http://schemas.microsoft.com/office/drawing/2014/main" id="{0E787672-FC32-4F07-AEED-30B9A8251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492" name="Picture 119">
          <a:extLst>
            <a:ext uri="{FF2B5EF4-FFF2-40B4-BE49-F238E27FC236}">
              <a16:creationId xmlns:a16="http://schemas.microsoft.com/office/drawing/2014/main" id="{F1E2A82C-7E59-4BD4-A426-1D223D16E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493" name="Picture 120">
          <a:extLst>
            <a:ext uri="{FF2B5EF4-FFF2-40B4-BE49-F238E27FC236}">
              <a16:creationId xmlns:a16="http://schemas.microsoft.com/office/drawing/2014/main" id="{E05D3807-F99D-4071-9ECC-9471C7A20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494" name="Picture 121">
          <a:extLst>
            <a:ext uri="{FF2B5EF4-FFF2-40B4-BE49-F238E27FC236}">
              <a16:creationId xmlns:a16="http://schemas.microsoft.com/office/drawing/2014/main" id="{3085D283-F14D-4C18-A85A-5180CF403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495" name="Picture 122">
          <a:extLst>
            <a:ext uri="{FF2B5EF4-FFF2-40B4-BE49-F238E27FC236}">
              <a16:creationId xmlns:a16="http://schemas.microsoft.com/office/drawing/2014/main" id="{9BA630AF-5F17-4F3E-A81C-6DC30166C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496" name="Picture 123">
          <a:extLst>
            <a:ext uri="{FF2B5EF4-FFF2-40B4-BE49-F238E27FC236}">
              <a16:creationId xmlns:a16="http://schemas.microsoft.com/office/drawing/2014/main" id="{0609CD83-2048-4A58-B6B2-49B446DDB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497" name="Picture 124">
          <a:extLst>
            <a:ext uri="{FF2B5EF4-FFF2-40B4-BE49-F238E27FC236}">
              <a16:creationId xmlns:a16="http://schemas.microsoft.com/office/drawing/2014/main" id="{052CF3F0-7F38-4354-BB37-07FBF91FF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498" name="Picture 125">
          <a:extLst>
            <a:ext uri="{FF2B5EF4-FFF2-40B4-BE49-F238E27FC236}">
              <a16:creationId xmlns:a16="http://schemas.microsoft.com/office/drawing/2014/main" id="{F70452FA-7722-4FA4-B67E-72CEBF1B1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499" name="Picture 126">
          <a:extLst>
            <a:ext uri="{FF2B5EF4-FFF2-40B4-BE49-F238E27FC236}">
              <a16:creationId xmlns:a16="http://schemas.microsoft.com/office/drawing/2014/main" id="{0DF40A9C-2C8B-4BBC-ADE5-23F4C43D7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00" name="Picture 127">
          <a:extLst>
            <a:ext uri="{FF2B5EF4-FFF2-40B4-BE49-F238E27FC236}">
              <a16:creationId xmlns:a16="http://schemas.microsoft.com/office/drawing/2014/main" id="{15269B9A-D7AF-4A46-994A-7EFFC135F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01" name="Picture 128">
          <a:extLst>
            <a:ext uri="{FF2B5EF4-FFF2-40B4-BE49-F238E27FC236}">
              <a16:creationId xmlns:a16="http://schemas.microsoft.com/office/drawing/2014/main" id="{FE04AFCD-21DA-409F-A70B-DA5B5F40D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02" name="Picture 129">
          <a:extLst>
            <a:ext uri="{FF2B5EF4-FFF2-40B4-BE49-F238E27FC236}">
              <a16:creationId xmlns:a16="http://schemas.microsoft.com/office/drawing/2014/main" id="{D9347BF5-509F-4E92-85F0-31BE84114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03" name="Picture 130">
          <a:extLst>
            <a:ext uri="{FF2B5EF4-FFF2-40B4-BE49-F238E27FC236}">
              <a16:creationId xmlns:a16="http://schemas.microsoft.com/office/drawing/2014/main" id="{AE803FD1-123C-40E2-866C-753FF63BB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04" name="Picture 131">
          <a:extLst>
            <a:ext uri="{FF2B5EF4-FFF2-40B4-BE49-F238E27FC236}">
              <a16:creationId xmlns:a16="http://schemas.microsoft.com/office/drawing/2014/main" id="{D753E83F-1E4F-43ED-BBFA-55ADB991A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05" name="Picture 132">
          <a:extLst>
            <a:ext uri="{FF2B5EF4-FFF2-40B4-BE49-F238E27FC236}">
              <a16:creationId xmlns:a16="http://schemas.microsoft.com/office/drawing/2014/main" id="{867CAC96-D0C1-45DF-BF73-253E05B63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06" name="Picture 133">
          <a:extLst>
            <a:ext uri="{FF2B5EF4-FFF2-40B4-BE49-F238E27FC236}">
              <a16:creationId xmlns:a16="http://schemas.microsoft.com/office/drawing/2014/main" id="{ED8ED508-39E2-4FFC-BEC9-E8237F102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07" name="Picture 134">
          <a:extLst>
            <a:ext uri="{FF2B5EF4-FFF2-40B4-BE49-F238E27FC236}">
              <a16:creationId xmlns:a16="http://schemas.microsoft.com/office/drawing/2014/main" id="{96E0D606-B4AD-4222-B474-C599A3682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08" name="Picture 135">
          <a:extLst>
            <a:ext uri="{FF2B5EF4-FFF2-40B4-BE49-F238E27FC236}">
              <a16:creationId xmlns:a16="http://schemas.microsoft.com/office/drawing/2014/main" id="{1B84E46B-7093-4CF1-B642-9CEAD1C34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09" name="Picture 136">
          <a:extLst>
            <a:ext uri="{FF2B5EF4-FFF2-40B4-BE49-F238E27FC236}">
              <a16:creationId xmlns:a16="http://schemas.microsoft.com/office/drawing/2014/main" id="{1F0E8AAF-3709-4AE5-816C-290184504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10" name="Picture 137">
          <a:extLst>
            <a:ext uri="{FF2B5EF4-FFF2-40B4-BE49-F238E27FC236}">
              <a16:creationId xmlns:a16="http://schemas.microsoft.com/office/drawing/2014/main" id="{7427E57A-7B0E-400A-BCF1-012800232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11" name="Picture 138">
          <a:extLst>
            <a:ext uri="{FF2B5EF4-FFF2-40B4-BE49-F238E27FC236}">
              <a16:creationId xmlns:a16="http://schemas.microsoft.com/office/drawing/2014/main" id="{88DA25B7-4E2B-4343-B10E-CF9F354EE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12" name="Picture 139">
          <a:extLst>
            <a:ext uri="{FF2B5EF4-FFF2-40B4-BE49-F238E27FC236}">
              <a16:creationId xmlns:a16="http://schemas.microsoft.com/office/drawing/2014/main" id="{271AC0C4-4210-468E-B0CD-C43CB1647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13" name="Picture 140">
          <a:extLst>
            <a:ext uri="{FF2B5EF4-FFF2-40B4-BE49-F238E27FC236}">
              <a16:creationId xmlns:a16="http://schemas.microsoft.com/office/drawing/2014/main" id="{F85D8844-DECB-4710-A64F-479FA3143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14" name="Picture 141">
          <a:extLst>
            <a:ext uri="{FF2B5EF4-FFF2-40B4-BE49-F238E27FC236}">
              <a16:creationId xmlns:a16="http://schemas.microsoft.com/office/drawing/2014/main" id="{9FCC5A43-F8D3-4376-A1EB-FC5006DE1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15" name="Picture 142">
          <a:extLst>
            <a:ext uri="{FF2B5EF4-FFF2-40B4-BE49-F238E27FC236}">
              <a16:creationId xmlns:a16="http://schemas.microsoft.com/office/drawing/2014/main" id="{84426584-8508-4B2D-B397-656F747A4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16" name="Picture 143">
          <a:extLst>
            <a:ext uri="{FF2B5EF4-FFF2-40B4-BE49-F238E27FC236}">
              <a16:creationId xmlns:a16="http://schemas.microsoft.com/office/drawing/2014/main" id="{CEC310EE-CEC7-4F22-90C1-4A3AC2698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17" name="Picture 144">
          <a:extLst>
            <a:ext uri="{FF2B5EF4-FFF2-40B4-BE49-F238E27FC236}">
              <a16:creationId xmlns:a16="http://schemas.microsoft.com/office/drawing/2014/main" id="{5008D0BB-7503-463E-A1FE-D41435087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18" name="Picture 145">
          <a:extLst>
            <a:ext uri="{FF2B5EF4-FFF2-40B4-BE49-F238E27FC236}">
              <a16:creationId xmlns:a16="http://schemas.microsoft.com/office/drawing/2014/main" id="{C77AA569-C511-4EB6-A86C-97739C7F0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19" name="Picture 146">
          <a:extLst>
            <a:ext uri="{FF2B5EF4-FFF2-40B4-BE49-F238E27FC236}">
              <a16:creationId xmlns:a16="http://schemas.microsoft.com/office/drawing/2014/main" id="{8C26B27C-5D1A-48D5-96C7-BD4D7B5C7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20" name="Picture 147">
          <a:extLst>
            <a:ext uri="{FF2B5EF4-FFF2-40B4-BE49-F238E27FC236}">
              <a16:creationId xmlns:a16="http://schemas.microsoft.com/office/drawing/2014/main" id="{D5444F1D-9477-4CDF-A3DD-DF3B542B3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21" name="Picture 148">
          <a:extLst>
            <a:ext uri="{FF2B5EF4-FFF2-40B4-BE49-F238E27FC236}">
              <a16:creationId xmlns:a16="http://schemas.microsoft.com/office/drawing/2014/main" id="{262C9D51-E817-4355-9796-C59D8A798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22" name="Picture 149">
          <a:extLst>
            <a:ext uri="{FF2B5EF4-FFF2-40B4-BE49-F238E27FC236}">
              <a16:creationId xmlns:a16="http://schemas.microsoft.com/office/drawing/2014/main" id="{AC82BC26-75D2-4438-883A-E8D3BC7A3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23" name="Picture 150">
          <a:extLst>
            <a:ext uri="{FF2B5EF4-FFF2-40B4-BE49-F238E27FC236}">
              <a16:creationId xmlns:a16="http://schemas.microsoft.com/office/drawing/2014/main" id="{45F98142-2847-4677-B9CF-81C65F89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24" name="Picture 151">
          <a:extLst>
            <a:ext uri="{FF2B5EF4-FFF2-40B4-BE49-F238E27FC236}">
              <a16:creationId xmlns:a16="http://schemas.microsoft.com/office/drawing/2014/main" id="{88328D84-8BCE-447D-B1C2-467321866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25" name="Picture 152">
          <a:extLst>
            <a:ext uri="{FF2B5EF4-FFF2-40B4-BE49-F238E27FC236}">
              <a16:creationId xmlns:a16="http://schemas.microsoft.com/office/drawing/2014/main" id="{DB62E7C4-AD60-41FA-929F-72E1E73CC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26" name="Picture 153">
          <a:extLst>
            <a:ext uri="{FF2B5EF4-FFF2-40B4-BE49-F238E27FC236}">
              <a16:creationId xmlns:a16="http://schemas.microsoft.com/office/drawing/2014/main" id="{2D5ADD97-8577-41DE-9375-5C3528336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27" name="Picture 154">
          <a:extLst>
            <a:ext uri="{FF2B5EF4-FFF2-40B4-BE49-F238E27FC236}">
              <a16:creationId xmlns:a16="http://schemas.microsoft.com/office/drawing/2014/main" id="{5DB1384A-A649-4037-9AC2-BCB77699A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28" name="Picture 155">
          <a:extLst>
            <a:ext uri="{FF2B5EF4-FFF2-40B4-BE49-F238E27FC236}">
              <a16:creationId xmlns:a16="http://schemas.microsoft.com/office/drawing/2014/main" id="{E24F25DE-0879-4680-B627-0964284A9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29" name="Picture 156">
          <a:extLst>
            <a:ext uri="{FF2B5EF4-FFF2-40B4-BE49-F238E27FC236}">
              <a16:creationId xmlns:a16="http://schemas.microsoft.com/office/drawing/2014/main" id="{325FEA8D-B130-4359-A5B9-F2ABFA3FB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30" name="Picture 157">
          <a:extLst>
            <a:ext uri="{FF2B5EF4-FFF2-40B4-BE49-F238E27FC236}">
              <a16:creationId xmlns:a16="http://schemas.microsoft.com/office/drawing/2014/main" id="{F9080AAE-BA97-4DD2-AB78-38CFB9C81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31" name="Picture 158">
          <a:extLst>
            <a:ext uri="{FF2B5EF4-FFF2-40B4-BE49-F238E27FC236}">
              <a16:creationId xmlns:a16="http://schemas.microsoft.com/office/drawing/2014/main" id="{DB9BEC9F-3BBD-4261-A171-641F28AE5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32" name="Picture 159">
          <a:extLst>
            <a:ext uri="{FF2B5EF4-FFF2-40B4-BE49-F238E27FC236}">
              <a16:creationId xmlns:a16="http://schemas.microsoft.com/office/drawing/2014/main" id="{80069AE9-0475-43F9-9493-C90A3D6FD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33" name="Picture 160">
          <a:extLst>
            <a:ext uri="{FF2B5EF4-FFF2-40B4-BE49-F238E27FC236}">
              <a16:creationId xmlns:a16="http://schemas.microsoft.com/office/drawing/2014/main" id="{9F656622-6940-42AD-9EDB-CDCE6EA8B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34" name="Picture 161">
          <a:extLst>
            <a:ext uri="{FF2B5EF4-FFF2-40B4-BE49-F238E27FC236}">
              <a16:creationId xmlns:a16="http://schemas.microsoft.com/office/drawing/2014/main" id="{99565D25-0E32-40DF-AD16-8F7B0DD67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35" name="Picture 162">
          <a:extLst>
            <a:ext uri="{FF2B5EF4-FFF2-40B4-BE49-F238E27FC236}">
              <a16:creationId xmlns:a16="http://schemas.microsoft.com/office/drawing/2014/main" id="{6E24344F-2CE6-4B13-B5A8-C7B53CBC3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36" name="Picture 163">
          <a:extLst>
            <a:ext uri="{FF2B5EF4-FFF2-40B4-BE49-F238E27FC236}">
              <a16:creationId xmlns:a16="http://schemas.microsoft.com/office/drawing/2014/main" id="{10F2E643-A907-4183-B3E2-A4DA3D63C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37" name="Picture 164">
          <a:extLst>
            <a:ext uri="{FF2B5EF4-FFF2-40B4-BE49-F238E27FC236}">
              <a16:creationId xmlns:a16="http://schemas.microsoft.com/office/drawing/2014/main" id="{B977DEA2-F6D3-4504-831A-276E5FA06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38" name="Picture 165">
          <a:extLst>
            <a:ext uri="{FF2B5EF4-FFF2-40B4-BE49-F238E27FC236}">
              <a16:creationId xmlns:a16="http://schemas.microsoft.com/office/drawing/2014/main" id="{37D3CEB4-7985-493C-99F7-CD8D21571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39" name="Picture 166">
          <a:extLst>
            <a:ext uri="{FF2B5EF4-FFF2-40B4-BE49-F238E27FC236}">
              <a16:creationId xmlns:a16="http://schemas.microsoft.com/office/drawing/2014/main" id="{C17D81AD-5D06-4A3C-AF15-E4B852CA7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40" name="Picture 167">
          <a:extLst>
            <a:ext uri="{FF2B5EF4-FFF2-40B4-BE49-F238E27FC236}">
              <a16:creationId xmlns:a16="http://schemas.microsoft.com/office/drawing/2014/main" id="{7A9CD2AD-7822-4672-8789-B06E4027E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41" name="Picture 168">
          <a:extLst>
            <a:ext uri="{FF2B5EF4-FFF2-40B4-BE49-F238E27FC236}">
              <a16:creationId xmlns:a16="http://schemas.microsoft.com/office/drawing/2014/main" id="{7BEDC6AF-2BA7-40FF-A899-979A8653C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42" name="Picture 169">
          <a:extLst>
            <a:ext uri="{FF2B5EF4-FFF2-40B4-BE49-F238E27FC236}">
              <a16:creationId xmlns:a16="http://schemas.microsoft.com/office/drawing/2014/main" id="{2B0F6276-1EE7-4098-9055-D41F6FE2C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43" name="Picture 170">
          <a:extLst>
            <a:ext uri="{FF2B5EF4-FFF2-40B4-BE49-F238E27FC236}">
              <a16:creationId xmlns:a16="http://schemas.microsoft.com/office/drawing/2014/main" id="{E315E38A-F521-4163-931E-73AFB996E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44" name="Picture 171">
          <a:extLst>
            <a:ext uri="{FF2B5EF4-FFF2-40B4-BE49-F238E27FC236}">
              <a16:creationId xmlns:a16="http://schemas.microsoft.com/office/drawing/2014/main" id="{F8EECA8E-7655-4F6C-8083-D874ADC60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45" name="Picture 172">
          <a:extLst>
            <a:ext uri="{FF2B5EF4-FFF2-40B4-BE49-F238E27FC236}">
              <a16:creationId xmlns:a16="http://schemas.microsoft.com/office/drawing/2014/main" id="{3CBF7039-27F5-48B0-82A2-A38789CC4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46" name="Picture 173">
          <a:extLst>
            <a:ext uri="{FF2B5EF4-FFF2-40B4-BE49-F238E27FC236}">
              <a16:creationId xmlns:a16="http://schemas.microsoft.com/office/drawing/2014/main" id="{3479B787-7B36-445F-82B1-FDB4FDD51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47" name="Picture 174">
          <a:extLst>
            <a:ext uri="{FF2B5EF4-FFF2-40B4-BE49-F238E27FC236}">
              <a16:creationId xmlns:a16="http://schemas.microsoft.com/office/drawing/2014/main" id="{36A467AC-99FF-4579-AF7A-4D3E2F922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48" name="Picture 175">
          <a:extLst>
            <a:ext uri="{FF2B5EF4-FFF2-40B4-BE49-F238E27FC236}">
              <a16:creationId xmlns:a16="http://schemas.microsoft.com/office/drawing/2014/main" id="{6B3FF044-B182-45C7-9853-2A0960CF7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49" name="Picture 176">
          <a:extLst>
            <a:ext uri="{FF2B5EF4-FFF2-40B4-BE49-F238E27FC236}">
              <a16:creationId xmlns:a16="http://schemas.microsoft.com/office/drawing/2014/main" id="{DC877BFB-761D-41D7-A467-1954716F6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50" name="Picture 177">
          <a:extLst>
            <a:ext uri="{FF2B5EF4-FFF2-40B4-BE49-F238E27FC236}">
              <a16:creationId xmlns:a16="http://schemas.microsoft.com/office/drawing/2014/main" id="{485C757B-CFFE-4F19-BDE4-925C0C3F0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51" name="Picture 178">
          <a:extLst>
            <a:ext uri="{FF2B5EF4-FFF2-40B4-BE49-F238E27FC236}">
              <a16:creationId xmlns:a16="http://schemas.microsoft.com/office/drawing/2014/main" id="{284942D4-EF16-4A30-8398-0CFAE2D78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52" name="Picture 179">
          <a:extLst>
            <a:ext uri="{FF2B5EF4-FFF2-40B4-BE49-F238E27FC236}">
              <a16:creationId xmlns:a16="http://schemas.microsoft.com/office/drawing/2014/main" id="{E8227ED7-3EAD-4A9C-8056-5BB366CCE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53" name="Picture 180">
          <a:extLst>
            <a:ext uri="{FF2B5EF4-FFF2-40B4-BE49-F238E27FC236}">
              <a16:creationId xmlns:a16="http://schemas.microsoft.com/office/drawing/2014/main" id="{55C345DF-5024-44FE-9C57-E85AC01BF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52502937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54" name="Picture 1">
          <a:extLst>
            <a:ext uri="{FF2B5EF4-FFF2-40B4-BE49-F238E27FC236}">
              <a16:creationId xmlns:a16="http://schemas.microsoft.com/office/drawing/2014/main" id="{1B27766D-BB0D-403B-8F1D-EA5E1043D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55" name="Picture 2">
          <a:extLst>
            <a:ext uri="{FF2B5EF4-FFF2-40B4-BE49-F238E27FC236}">
              <a16:creationId xmlns:a16="http://schemas.microsoft.com/office/drawing/2014/main" id="{6632BC1B-E030-4DD2-9071-94C158DE1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56" name="Picture 3">
          <a:extLst>
            <a:ext uri="{FF2B5EF4-FFF2-40B4-BE49-F238E27FC236}">
              <a16:creationId xmlns:a16="http://schemas.microsoft.com/office/drawing/2014/main" id="{FB518D79-9092-43FA-82E6-BA6B1506A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57" name="Picture 4">
          <a:extLst>
            <a:ext uri="{FF2B5EF4-FFF2-40B4-BE49-F238E27FC236}">
              <a16:creationId xmlns:a16="http://schemas.microsoft.com/office/drawing/2014/main" id="{44C28B7F-3882-4DDF-8EE1-5E80B642D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58" name="Picture 5">
          <a:extLst>
            <a:ext uri="{FF2B5EF4-FFF2-40B4-BE49-F238E27FC236}">
              <a16:creationId xmlns:a16="http://schemas.microsoft.com/office/drawing/2014/main" id="{1CD01C66-5364-47A6-9592-10A6D67D3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59" name="Picture 6">
          <a:extLst>
            <a:ext uri="{FF2B5EF4-FFF2-40B4-BE49-F238E27FC236}">
              <a16:creationId xmlns:a16="http://schemas.microsoft.com/office/drawing/2014/main" id="{00673A2F-C83E-4AED-A59D-448D5AA2E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60" name="Picture 7">
          <a:extLst>
            <a:ext uri="{FF2B5EF4-FFF2-40B4-BE49-F238E27FC236}">
              <a16:creationId xmlns:a16="http://schemas.microsoft.com/office/drawing/2014/main" id="{30958750-D2A7-4875-8826-88EB7C132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61" name="Picture 8">
          <a:extLst>
            <a:ext uri="{FF2B5EF4-FFF2-40B4-BE49-F238E27FC236}">
              <a16:creationId xmlns:a16="http://schemas.microsoft.com/office/drawing/2014/main" id="{8F80B7BC-D2F4-43D1-9FCB-D45DFDE14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62" name="Picture 9">
          <a:extLst>
            <a:ext uri="{FF2B5EF4-FFF2-40B4-BE49-F238E27FC236}">
              <a16:creationId xmlns:a16="http://schemas.microsoft.com/office/drawing/2014/main" id="{0E4C60D5-E1DD-4398-A9A3-54F578402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63" name="Picture 10">
          <a:extLst>
            <a:ext uri="{FF2B5EF4-FFF2-40B4-BE49-F238E27FC236}">
              <a16:creationId xmlns:a16="http://schemas.microsoft.com/office/drawing/2014/main" id="{000B0323-C531-4C1C-8DB9-1890E339A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64" name="Picture 11">
          <a:extLst>
            <a:ext uri="{FF2B5EF4-FFF2-40B4-BE49-F238E27FC236}">
              <a16:creationId xmlns:a16="http://schemas.microsoft.com/office/drawing/2014/main" id="{AEF27A3C-299E-4617-9AF7-7EA183B8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65" name="Picture 12">
          <a:extLst>
            <a:ext uri="{FF2B5EF4-FFF2-40B4-BE49-F238E27FC236}">
              <a16:creationId xmlns:a16="http://schemas.microsoft.com/office/drawing/2014/main" id="{13DA0205-BA16-43E5-927D-88A8762C7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66" name="Picture 13">
          <a:extLst>
            <a:ext uri="{FF2B5EF4-FFF2-40B4-BE49-F238E27FC236}">
              <a16:creationId xmlns:a16="http://schemas.microsoft.com/office/drawing/2014/main" id="{A6668B6F-DB38-4F25-960E-A58FEC305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67" name="Picture 14">
          <a:extLst>
            <a:ext uri="{FF2B5EF4-FFF2-40B4-BE49-F238E27FC236}">
              <a16:creationId xmlns:a16="http://schemas.microsoft.com/office/drawing/2014/main" id="{E0748F43-570E-4090-A14B-8920B2A30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68" name="Picture 15">
          <a:extLst>
            <a:ext uri="{FF2B5EF4-FFF2-40B4-BE49-F238E27FC236}">
              <a16:creationId xmlns:a16="http://schemas.microsoft.com/office/drawing/2014/main" id="{524C7B7E-00E5-4575-8143-F80093B79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69" name="Picture 16">
          <a:extLst>
            <a:ext uri="{FF2B5EF4-FFF2-40B4-BE49-F238E27FC236}">
              <a16:creationId xmlns:a16="http://schemas.microsoft.com/office/drawing/2014/main" id="{81DD6891-6FDE-4D1E-9FD7-9E549FED2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70" name="Picture 17">
          <a:extLst>
            <a:ext uri="{FF2B5EF4-FFF2-40B4-BE49-F238E27FC236}">
              <a16:creationId xmlns:a16="http://schemas.microsoft.com/office/drawing/2014/main" id="{22478F6E-806D-4A5D-A330-BD026E43C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71" name="Picture 18">
          <a:extLst>
            <a:ext uri="{FF2B5EF4-FFF2-40B4-BE49-F238E27FC236}">
              <a16:creationId xmlns:a16="http://schemas.microsoft.com/office/drawing/2014/main" id="{BF67C0FA-A967-4884-9CFF-0C81FDD07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72" name="Picture 19">
          <a:extLst>
            <a:ext uri="{FF2B5EF4-FFF2-40B4-BE49-F238E27FC236}">
              <a16:creationId xmlns:a16="http://schemas.microsoft.com/office/drawing/2014/main" id="{0849DD18-4451-4628-823B-7AE52D702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73" name="Picture 20">
          <a:extLst>
            <a:ext uri="{FF2B5EF4-FFF2-40B4-BE49-F238E27FC236}">
              <a16:creationId xmlns:a16="http://schemas.microsoft.com/office/drawing/2014/main" id="{BCDACCCB-66A6-499D-B666-DE1D5766C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74" name="Picture 21">
          <a:extLst>
            <a:ext uri="{FF2B5EF4-FFF2-40B4-BE49-F238E27FC236}">
              <a16:creationId xmlns:a16="http://schemas.microsoft.com/office/drawing/2014/main" id="{A4CB1C24-D975-4B30-B9EE-81B9BF7ED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75" name="Picture 22">
          <a:extLst>
            <a:ext uri="{FF2B5EF4-FFF2-40B4-BE49-F238E27FC236}">
              <a16:creationId xmlns:a16="http://schemas.microsoft.com/office/drawing/2014/main" id="{2F5EFFE7-5802-42E6-A5DD-1A8011176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76" name="Picture 23">
          <a:extLst>
            <a:ext uri="{FF2B5EF4-FFF2-40B4-BE49-F238E27FC236}">
              <a16:creationId xmlns:a16="http://schemas.microsoft.com/office/drawing/2014/main" id="{57D3D454-1EB0-40EF-9351-75E6C6BBB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77" name="Picture 24">
          <a:extLst>
            <a:ext uri="{FF2B5EF4-FFF2-40B4-BE49-F238E27FC236}">
              <a16:creationId xmlns:a16="http://schemas.microsoft.com/office/drawing/2014/main" id="{7C423FD4-6DE5-494B-A04C-CB3AA4709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78" name="Picture 25">
          <a:extLst>
            <a:ext uri="{FF2B5EF4-FFF2-40B4-BE49-F238E27FC236}">
              <a16:creationId xmlns:a16="http://schemas.microsoft.com/office/drawing/2014/main" id="{C2C8F12A-0840-4B12-AE1B-9EB86B061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79" name="Picture 26">
          <a:extLst>
            <a:ext uri="{FF2B5EF4-FFF2-40B4-BE49-F238E27FC236}">
              <a16:creationId xmlns:a16="http://schemas.microsoft.com/office/drawing/2014/main" id="{17301095-A16B-4598-84DC-915D5B49E0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80" name="Picture 27">
          <a:extLst>
            <a:ext uri="{FF2B5EF4-FFF2-40B4-BE49-F238E27FC236}">
              <a16:creationId xmlns:a16="http://schemas.microsoft.com/office/drawing/2014/main" id="{1F45A5DA-4DEE-4816-BA96-55912A613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81" name="Picture 28">
          <a:extLst>
            <a:ext uri="{FF2B5EF4-FFF2-40B4-BE49-F238E27FC236}">
              <a16:creationId xmlns:a16="http://schemas.microsoft.com/office/drawing/2014/main" id="{818AFD0D-8995-42D1-BD5F-A87D78D13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82" name="Picture 29">
          <a:extLst>
            <a:ext uri="{FF2B5EF4-FFF2-40B4-BE49-F238E27FC236}">
              <a16:creationId xmlns:a16="http://schemas.microsoft.com/office/drawing/2014/main" id="{DD2860CF-D1D9-42E5-9068-FAAAA72F2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83" name="Picture 30">
          <a:extLst>
            <a:ext uri="{FF2B5EF4-FFF2-40B4-BE49-F238E27FC236}">
              <a16:creationId xmlns:a16="http://schemas.microsoft.com/office/drawing/2014/main" id="{268A096A-5DE5-42A4-A052-B2E236DD9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84" name="Picture 31">
          <a:extLst>
            <a:ext uri="{FF2B5EF4-FFF2-40B4-BE49-F238E27FC236}">
              <a16:creationId xmlns:a16="http://schemas.microsoft.com/office/drawing/2014/main" id="{3373E305-50F0-437C-833B-DECA1A202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85" name="Picture 32">
          <a:extLst>
            <a:ext uri="{FF2B5EF4-FFF2-40B4-BE49-F238E27FC236}">
              <a16:creationId xmlns:a16="http://schemas.microsoft.com/office/drawing/2014/main" id="{791803B6-02FC-4AB8-986D-CAC2D17F9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86" name="Picture 33">
          <a:extLst>
            <a:ext uri="{FF2B5EF4-FFF2-40B4-BE49-F238E27FC236}">
              <a16:creationId xmlns:a16="http://schemas.microsoft.com/office/drawing/2014/main" id="{EB4516F2-00BF-4A64-BB98-C0899E350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87" name="Picture 34">
          <a:extLst>
            <a:ext uri="{FF2B5EF4-FFF2-40B4-BE49-F238E27FC236}">
              <a16:creationId xmlns:a16="http://schemas.microsoft.com/office/drawing/2014/main" id="{D5DC632C-4EBA-4A9F-A358-770BD560D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88" name="Picture 35">
          <a:extLst>
            <a:ext uri="{FF2B5EF4-FFF2-40B4-BE49-F238E27FC236}">
              <a16:creationId xmlns:a16="http://schemas.microsoft.com/office/drawing/2014/main" id="{9405E9AD-0D46-4729-B3C1-1100592B1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89" name="Picture 36">
          <a:extLst>
            <a:ext uri="{FF2B5EF4-FFF2-40B4-BE49-F238E27FC236}">
              <a16:creationId xmlns:a16="http://schemas.microsoft.com/office/drawing/2014/main" id="{A89CEE56-0ACC-4CE7-80C3-EC17A6320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90" name="Picture 37">
          <a:extLst>
            <a:ext uri="{FF2B5EF4-FFF2-40B4-BE49-F238E27FC236}">
              <a16:creationId xmlns:a16="http://schemas.microsoft.com/office/drawing/2014/main" id="{970F1E38-8FFB-4054-95D7-9F033AD04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591" name="Picture 38">
          <a:extLst>
            <a:ext uri="{FF2B5EF4-FFF2-40B4-BE49-F238E27FC236}">
              <a16:creationId xmlns:a16="http://schemas.microsoft.com/office/drawing/2014/main" id="{52B99165-D76F-4926-A990-F964E54FF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592" name="Picture 39">
          <a:extLst>
            <a:ext uri="{FF2B5EF4-FFF2-40B4-BE49-F238E27FC236}">
              <a16:creationId xmlns:a16="http://schemas.microsoft.com/office/drawing/2014/main" id="{29AB5FBB-5D14-4E37-86F7-19EC1CCC7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593" name="Picture 40">
          <a:extLst>
            <a:ext uri="{FF2B5EF4-FFF2-40B4-BE49-F238E27FC236}">
              <a16:creationId xmlns:a16="http://schemas.microsoft.com/office/drawing/2014/main" id="{5072521E-E3EA-4758-8099-4720AD78D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594" name="Picture 41">
          <a:extLst>
            <a:ext uri="{FF2B5EF4-FFF2-40B4-BE49-F238E27FC236}">
              <a16:creationId xmlns:a16="http://schemas.microsoft.com/office/drawing/2014/main" id="{D1FE8799-4B28-4CF2-AA2A-CED1FC786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595" name="Picture 42">
          <a:extLst>
            <a:ext uri="{FF2B5EF4-FFF2-40B4-BE49-F238E27FC236}">
              <a16:creationId xmlns:a16="http://schemas.microsoft.com/office/drawing/2014/main" id="{D2AEEDCF-66C9-4466-B370-C96E5AFA3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596" name="Picture 43">
          <a:extLst>
            <a:ext uri="{FF2B5EF4-FFF2-40B4-BE49-F238E27FC236}">
              <a16:creationId xmlns:a16="http://schemas.microsoft.com/office/drawing/2014/main" id="{9F24C9EF-64B8-41FD-88E2-A00AD961A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597" name="Picture 44">
          <a:extLst>
            <a:ext uri="{FF2B5EF4-FFF2-40B4-BE49-F238E27FC236}">
              <a16:creationId xmlns:a16="http://schemas.microsoft.com/office/drawing/2014/main" id="{CBC86344-B448-4DEB-A307-4DAFF763F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598" name="Picture 45">
          <a:extLst>
            <a:ext uri="{FF2B5EF4-FFF2-40B4-BE49-F238E27FC236}">
              <a16:creationId xmlns:a16="http://schemas.microsoft.com/office/drawing/2014/main" id="{24110DAD-7FF2-4B72-B26A-1E3B3B8C5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599" name="Picture 46">
          <a:extLst>
            <a:ext uri="{FF2B5EF4-FFF2-40B4-BE49-F238E27FC236}">
              <a16:creationId xmlns:a16="http://schemas.microsoft.com/office/drawing/2014/main" id="{11CC10A0-DCCC-4524-A26C-DE7F96FF8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00" name="Picture 47">
          <a:extLst>
            <a:ext uri="{FF2B5EF4-FFF2-40B4-BE49-F238E27FC236}">
              <a16:creationId xmlns:a16="http://schemas.microsoft.com/office/drawing/2014/main" id="{96426009-FFB3-47E3-8A7E-29082C78D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01" name="Picture 48">
          <a:extLst>
            <a:ext uri="{FF2B5EF4-FFF2-40B4-BE49-F238E27FC236}">
              <a16:creationId xmlns:a16="http://schemas.microsoft.com/office/drawing/2014/main" id="{B38E541F-EE62-4587-B7B3-4DAF2AF30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02" name="Picture 49">
          <a:extLst>
            <a:ext uri="{FF2B5EF4-FFF2-40B4-BE49-F238E27FC236}">
              <a16:creationId xmlns:a16="http://schemas.microsoft.com/office/drawing/2014/main" id="{BBF8AA06-EF53-4E93-A798-B5660974C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03" name="Picture 50">
          <a:extLst>
            <a:ext uri="{FF2B5EF4-FFF2-40B4-BE49-F238E27FC236}">
              <a16:creationId xmlns:a16="http://schemas.microsoft.com/office/drawing/2014/main" id="{DECA8328-0AA8-42A9-8E69-63EABDF70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04" name="Picture 51">
          <a:extLst>
            <a:ext uri="{FF2B5EF4-FFF2-40B4-BE49-F238E27FC236}">
              <a16:creationId xmlns:a16="http://schemas.microsoft.com/office/drawing/2014/main" id="{E342A201-ECD0-463C-A4DF-1CC71038B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05" name="Picture 52">
          <a:extLst>
            <a:ext uri="{FF2B5EF4-FFF2-40B4-BE49-F238E27FC236}">
              <a16:creationId xmlns:a16="http://schemas.microsoft.com/office/drawing/2014/main" id="{C8C119A5-388C-42A1-9A5D-00FD05E28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06" name="Picture 53">
          <a:extLst>
            <a:ext uri="{FF2B5EF4-FFF2-40B4-BE49-F238E27FC236}">
              <a16:creationId xmlns:a16="http://schemas.microsoft.com/office/drawing/2014/main" id="{A8F95718-3F45-4AC5-BB41-EDCDAFB7B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07" name="Picture 54">
          <a:extLst>
            <a:ext uri="{FF2B5EF4-FFF2-40B4-BE49-F238E27FC236}">
              <a16:creationId xmlns:a16="http://schemas.microsoft.com/office/drawing/2014/main" id="{68D3398A-C15B-46AA-97BC-35B76128E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08" name="Picture 55">
          <a:extLst>
            <a:ext uri="{FF2B5EF4-FFF2-40B4-BE49-F238E27FC236}">
              <a16:creationId xmlns:a16="http://schemas.microsoft.com/office/drawing/2014/main" id="{EF7C1BDE-AFF1-456B-BD6B-13BBB1CC6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09" name="Picture 56">
          <a:extLst>
            <a:ext uri="{FF2B5EF4-FFF2-40B4-BE49-F238E27FC236}">
              <a16:creationId xmlns:a16="http://schemas.microsoft.com/office/drawing/2014/main" id="{ED3A4D08-ACE2-4DDE-928D-9FE7963A7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10" name="Picture 57">
          <a:extLst>
            <a:ext uri="{FF2B5EF4-FFF2-40B4-BE49-F238E27FC236}">
              <a16:creationId xmlns:a16="http://schemas.microsoft.com/office/drawing/2014/main" id="{94F88F63-5E76-4CA1-B10A-DFA8311DB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11" name="Picture 58">
          <a:extLst>
            <a:ext uri="{FF2B5EF4-FFF2-40B4-BE49-F238E27FC236}">
              <a16:creationId xmlns:a16="http://schemas.microsoft.com/office/drawing/2014/main" id="{3C6A874A-AD70-45E5-A8A3-F940014F8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12" name="Picture 59">
          <a:extLst>
            <a:ext uri="{FF2B5EF4-FFF2-40B4-BE49-F238E27FC236}">
              <a16:creationId xmlns:a16="http://schemas.microsoft.com/office/drawing/2014/main" id="{106FFBD0-674E-4928-A2FA-7EB3F41CD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13" name="Picture 60">
          <a:extLst>
            <a:ext uri="{FF2B5EF4-FFF2-40B4-BE49-F238E27FC236}">
              <a16:creationId xmlns:a16="http://schemas.microsoft.com/office/drawing/2014/main" id="{F8EE7CD4-C746-4DA7-97A9-0061A0DF9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14" name="Picture 61">
          <a:extLst>
            <a:ext uri="{FF2B5EF4-FFF2-40B4-BE49-F238E27FC236}">
              <a16:creationId xmlns:a16="http://schemas.microsoft.com/office/drawing/2014/main" id="{F7D954C9-8F7A-4EED-8100-E500EF77F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15" name="Picture 62">
          <a:extLst>
            <a:ext uri="{FF2B5EF4-FFF2-40B4-BE49-F238E27FC236}">
              <a16:creationId xmlns:a16="http://schemas.microsoft.com/office/drawing/2014/main" id="{8637D8B3-D5C8-4A04-8EED-4570903A5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16" name="Picture 63">
          <a:extLst>
            <a:ext uri="{FF2B5EF4-FFF2-40B4-BE49-F238E27FC236}">
              <a16:creationId xmlns:a16="http://schemas.microsoft.com/office/drawing/2014/main" id="{6E75116E-9221-4174-870C-A7FEF1BF0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17" name="Picture 64">
          <a:extLst>
            <a:ext uri="{FF2B5EF4-FFF2-40B4-BE49-F238E27FC236}">
              <a16:creationId xmlns:a16="http://schemas.microsoft.com/office/drawing/2014/main" id="{1B2B3E6D-3041-4BBB-9A6B-A62C5C425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18" name="Picture 65">
          <a:extLst>
            <a:ext uri="{FF2B5EF4-FFF2-40B4-BE49-F238E27FC236}">
              <a16:creationId xmlns:a16="http://schemas.microsoft.com/office/drawing/2014/main" id="{E4443A9B-AA6C-40C3-B72D-9E4AE48B8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19" name="Picture 66">
          <a:extLst>
            <a:ext uri="{FF2B5EF4-FFF2-40B4-BE49-F238E27FC236}">
              <a16:creationId xmlns:a16="http://schemas.microsoft.com/office/drawing/2014/main" id="{7052AF97-20D9-4D6F-8CBE-82DB273E2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20" name="Picture 67">
          <a:extLst>
            <a:ext uri="{FF2B5EF4-FFF2-40B4-BE49-F238E27FC236}">
              <a16:creationId xmlns:a16="http://schemas.microsoft.com/office/drawing/2014/main" id="{2B044359-ED60-49DB-BFF5-564085BD8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21" name="Picture 68">
          <a:extLst>
            <a:ext uri="{FF2B5EF4-FFF2-40B4-BE49-F238E27FC236}">
              <a16:creationId xmlns:a16="http://schemas.microsoft.com/office/drawing/2014/main" id="{C705D7CA-8689-4E6A-A272-D711F6FD0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22" name="Picture 69">
          <a:extLst>
            <a:ext uri="{FF2B5EF4-FFF2-40B4-BE49-F238E27FC236}">
              <a16:creationId xmlns:a16="http://schemas.microsoft.com/office/drawing/2014/main" id="{51A416FF-262B-4888-9FAB-5068BB5EF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23" name="Picture 70">
          <a:extLst>
            <a:ext uri="{FF2B5EF4-FFF2-40B4-BE49-F238E27FC236}">
              <a16:creationId xmlns:a16="http://schemas.microsoft.com/office/drawing/2014/main" id="{9905A070-5A58-4FFE-95AA-318C602AC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24" name="Picture 71">
          <a:extLst>
            <a:ext uri="{FF2B5EF4-FFF2-40B4-BE49-F238E27FC236}">
              <a16:creationId xmlns:a16="http://schemas.microsoft.com/office/drawing/2014/main" id="{53AD9B1B-B512-4D8C-A8F7-575621B43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25" name="Picture 72">
          <a:extLst>
            <a:ext uri="{FF2B5EF4-FFF2-40B4-BE49-F238E27FC236}">
              <a16:creationId xmlns:a16="http://schemas.microsoft.com/office/drawing/2014/main" id="{407A99D4-456D-4EA7-BAA9-22E1DCA75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26" name="Picture 73">
          <a:extLst>
            <a:ext uri="{FF2B5EF4-FFF2-40B4-BE49-F238E27FC236}">
              <a16:creationId xmlns:a16="http://schemas.microsoft.com/office/drawing/2014/main" id="{0D936B93-543F-4213-8C76-409296DD9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27" name="Picture 74">
          <a:extLst>
            <a:ext uri="{FF2B5EF4-FFF2-40B4-BE49-F238E27FC236}">
              <a16:creationId xmlns:a16="http://schemas.microsoft.com/office/drawing/2014/main" id="{7BDA1D66-330E-4E17-B417-211B69044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28" name="Picture 75">
          <a:extLst>
            <a:ext uri="{FF2B5EF4-FFF2-40B4-BE49-F238E27FC236}">
              <a16:creationId xmlns:a16="http://schemas.microsoft.com/office/drawing/2014/main" id="{CE18087D-B8D5-49AF-9852-9E117A0A2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29" name="Picture 76">
          <a:extLst>
            <a:ext uri="{FF2B5EF4-FFF2-40B4-BE49-F238E27FC236}">
              <a16:creationId xmlns:a16="http://schemas.microsoft.com/office/drawing/2014/main" id="{22B6F822-B011-4C5D-A66B-CDF6D1467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30" name="Picture 77">
          <a:extLst>
            <a:ext uri="{FF2B5EF4-FFF2-40B4-BE49-F238E27FC236}">
              <a16:creationId xmlns:a16="http://schemas.microsoft.com/office/drawing/2014/main" id="{30980BCC-9C54-4DB8-AEA6-DBDD522DC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31" name="Picture 78">
          <a:extLst>
            <a:ext uri="{FF2B5EF4-FFF2-40B4-BE49-F238E27FC236}">
              <a16:creationId xmlns:a16="http://schemas.microsoft.com/office/drawing/2014/main" id="{3E70E718-55D6-4421-B746-A9D8834AD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32" name="Picture 79">
          <a:extLst>
            <a:ext uri="{FF2B5EF4-FFF2-40B4-BE49-F238E27FC236}">
              <a16:creationId xmlns:a16="http://schemas.microsoft.com/office/drawing/2014/main" id="{40A67FB2-EBFD-4213-9261-6BD23B409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33" name="Picture 80">
          <a:extLst>
            <a:ext uri="{FF2B5EF4-FFF2-40B4-BE49-F238E27FC236}">
              <a16:creationId xmlns:a16="http://schemas.microsoft.com/office/drawing/2014/main" id="{1F1FAB1F-A9C7-4618-AEFE-DD61B8BD1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34" name="Picture 81">
          <a:extLst>
            <a:ext uri="{FF2B5EF4-FFF2-40B4-BE49-F238E27FC236}">
              <a16:creationId xmlns:a16="http://schemas.microsoft.com/office/drawing/2014/main" id="{19141CD9-77F3-46C9-832E-B5C2DC4B4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35" name="Picture 82">
          <a:extLst>
            <a:ext uri="{FF2B5EF4-FFF2-40B4-BE49-F238E27FC236}">
              <a16:creationId xmlns:a16="http://schemas.microsoft.com/office/drawing/2014/main" id="{C4FE3C15-5D36-4585-84C4-D39428AAE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36" name="Picture 83">
          <a:extLst>
            <a:ext uri="{FF2B5EF4-FFF2-40B4-BE49-F238E27FC236}">
              <a16:creationId xmlns:a16="http://schemas.microsoft.com/office/drawing/2014/main" id="{E011ABAE-C318-4337-BD9B-811D4BBD7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37" name="Picture 84">
          <a:extLst>
            <a:ext uri="{FF2B5EF4-FFF2-40B4-BE49-F238E27FC236}">
              <a16:creationId xmlns:a16="http://schemas.microsoft.com/office/drawing/2014/main" id="{0B709427-3F55-408D-9469-2C206921F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38" name="Picture 85">
          <a:extLst>
            <a:ext uri="{FF2B5EF4-FFF2-40B4-BE49-F238E27FC236}">
              <a16:creationId xmlns:a16="http://schemas.microsoft.com/office/drawing/2014/main" id="{C93AC4BB-8CCF-47EF-927B-6AF55A5CD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39" name="Picture 86">
          <a:extLst>
            <a:ext uri="{FF2B5EF4-FFF2-40B4-BE49-F238E27FC236}">
              <a16:creationId xmlns:a16="http://schemas.microsoft.com/office/drawing/2014/main" id="{58469B32-1E04-49C8-AF85-695FE6679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40" name="Picture 87">
          <a:extLst>
            <a:ext uri="{FF2B5EF4-FFF2-40B4-BE49-F238E27FC236}">
              <a16:creationId xmlns:a16="http://schemas.microsoft.com/office/drawing/2014/main" id="{C1CC46F5-2F1A-46B3-9F6D-3E5CBC0DD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41" name="Picture 88">
          <a:extLst>
            <a:ext uri="{FF2B5EF4-FFF2-40B4-BE49-F238E27FC236}">
              <a16:creationId xmlns:a16="http://schemas.microsoft.com/office/drawing/2014/main" id="{A6D5B0FF-EEE1-450A-AC25-7DFE73D92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42" name="Picture 89">
          <a:extLst>
            <a:ext uri="{FF2B5EF4-FFF2-40B4-BE49-F238E27FC236}">
              <a16:creationId xmlns:a16="http://schemas.microsoft.com/office/drawing/2014/main" id="{BB1AA3FB-68DE-43F1-AF6A-B6034DC59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43" name="Picture 90">
          <a:extLst>
            <a:ext uri="{FF2B5EF4-FFF2-40B4-BE49-F238E27FC236}">
              <a16:creationId xmlns:a16="http://schemas.microsoft.com/office/drawing/2014/main" id="{C6844454-241D-4956-AE1C-E33C8BE3B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44" name="Picture 91">
          <a:extLst>
            <a:ext uri="{FF2B5EF4-FFF2-40B4-BE49-F238E27FC236}">
              <a16:creationId xmlns:a16="http://schemas.microsoft.com/office/drawing/2014/main" id="{F1ABC205-0F9C-4A23-970A-F1C87042F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45" name="Picture 92">
          <a:extLst>
            <a:ext uri="{FF2B5EF4-FFF2-40B4-BE49-F238E27FC236}">
              <a16:creationId xmlns:a16="http://schemas.microsoft.com/office/drawing/2014/main" id="{6CD2DF3B-278C-4969-A616-41C3CF86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46" name="Picture 93">
          <a:extLst>
            <a:ext uri="{FF2B5EF4-FFF2-40B4-BE49-F238E27FC236}">
              <a16:creationId xmlns:a16="http://schemas.microsoft.com/office/drawing/2014/main" id="{833D04CD-250B-4D3D-ACDB-8FA20A782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47" name="Picture 94">
          <a:extLst>
            <a:ext uri="{FF2B5EF4-FFF2-40B4-BE49-F238E27FC236}">
              <a16:creationId xmlns:a16="http://schemas.microsoft.com/office/drawing/2014/main" id="{24C494D9-14DC-41D7-AF65-6F07DD032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48" name="Picture 95">
          <a:extLst>
            <a:ext uri="{FF2B5EF4-FFF2-40B4-BE49-F238E27FC236}">
              <a16:creationId xmlns:a16="http://schemas.microsoft.com/office/drawing/2014/main" id="{696250AB-7AD4-4C16-9162-556F63B01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49" name="Picture 96">
          <a:extLst>
            <a:ext uri="{FF2B5EF4-FFF2-40B4-BE49-F238E27FC236}">
              <a16:creationId xmlns:a16="http://schemas.microsoft.com/office/drawing/2014/main" id="{108A4C17-514A-42BB-A4B9-82F218E54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50" name="Picture 97">
          <a:extLst>
            <a:ext uri="{FF2B5EF4-FFF2-40B4-BE49-F238E27FC236}">
              <a16:creationId xmlns:a16="http://schemas.microsoft.com/office/drawing/2014/main" id="{CB1B3E38-CBE3-4CF1-8902-84569DEE3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51" name="Picture 98">
          <a:extLst>
            <a:ext uri="{FF2B5EF4-FFF2-40B4-BE49-F238E27FC236}">
              <a16:creationId xmlns:a16="http://schemas.microsoft.com/office/drawing/2014/main" id="{887A00EE-800C-49F8-B0E0-6AB411D63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52" name="Picture 99">
          <a:extLst>
            <a:ext uri="{FF2B5EF4-FFF2-40B4-BE49-F238E27FC236}">
              <a16:creationId xmlns:a16="http://schemas.microsoft.com/office/drawing/2014/main" id="{28D1DC91-A355-4654-9E8E-E50F084C3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53" name="Picture 100">
          <a:extLst>
            <a:ext uri="{FF2B5EF4-FFF2-40B4-BE49-F238E27FC236}">
              <a16:creationId xmlns:a16="http://schemas.microsoft.com/office/drawing/2014/main" id="{8D448AB6-0FA4-40B5-92B4-BED392D76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54" name="Picture 101">
          <a:extLst>
            <a:ext uri="{FF2B5EF4-FFF2-40B4-BE49-F238E27FC236}">
              <a16:creationId xmlns:a16="http://schemas.microsoft.com/office/drawing/2014/main" id="{6C4524ED-0940-497E-8F6D-E127D9A38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55" name="Picture 102">
          <a:extLst>
            <a:ext uri="{FF2B5EF4-FFF2-40B4-BE49-F238E27FC236}">
              <a16:creationId xmlns:a16="http://schemas.microsoft.com/office/drawing/2014/main" id="{FDAC271A-9D55-49E8-94B8-85687745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56" name="Picture 103">
          <a:extLst>
            <a:ext uri="{FF2B5EF4-FFF2-40B4-BE49-F238E27FC236}">
              <a16:creationId xmlns:a16="http://schemas.microsoft.com/office/drawing/2014/main" id="{6D7B62D1-57B9-4F34-B711-4F91D99A8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57" name="Picture 104">
          <a:extLst>
            <a:ext uri="{FF2B5EF4-FFF2-40B4-BE49-F238E27FC236}">
              <a16:creationId xmlns:a16="http://schemas.microsoft.com/office/drawing/2014/main" id="{4706A863-3AB3-4A13-B460-DE0631152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58" name="Picture 105">
          <a:extLst>
            <a:ext uri="{FF2B5EF4-FFF2-40B4-BE49-F238E27FC236}">
              <a16:creationId xmlns:a16="http://schemas.microsoft.com/office/drawing/2014/main" id="{1A5A8AE1-A85C-4605-9AC4-516781C79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59" name="Picture 106">
          <a:extLst>
            <a:ext uri="{FF2B5EF4-FFF2-40B4-BE49-F238E27FC236}">
              <a16:creationId xmlns:a16="http://schemas.microsoft.com/office/drawing/2014/main" id="{BD8487EA-7A96-4134-A354-D0B9C58F5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60" name="Picture 107">
          <a:extLst>
            <a:ext uri="{FF2B5EF4-FFF2-40B4-BE49-F238E27FC236}">
              <a16:creationId xmlns:a16="http://schemas.microsoft.com/office/drawing/2014/main" id="{15401AAA-A54C-412D-9D4B-5090AE56D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61" name="Picture 108">
          <a:extLst>
            <a:ext uri="{FF2B5EF4-FFF2-40B4-BE49-F238E27FC236}">
              <a16:creationId xmlns:a16="http://schemas.microsoft.com/office/drawing/2014/main" id="{552CBF7C-B158-4043-91C0-8A58C2BD9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62" name="Picture 109">
          <a:extLst>
            <a:ext uri="{FF2B5EF4-FFF2-40B4-BE49-F238E27FC236}">
              <a16:creationId xmlns:a16="http://schemas.microsoft.com/office/drawing/2014/main" id="{E62D8C70-1FA6-4301-A21B-01E48155E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63" name="Picture 110">
          <a:extLst>
            <a:ext uri="{FF2B5EF4-FFF2-40B4-BE49-F238E27FC236}">
              <a16:creationId xmlns:a16="http://schemas.microsoft.com/office/drawing/2014/main" id="{46489FE5-C184-4E94-BDE9-8972492CB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64" name="Picture 111">
          <a:extLst>
            <a:ext uri="{FF2B5EF4-FFF2-40B4-BE49-F238E27FC236}">
              <a16:creationId xmlns:a16="http://schemas.microsoft.com/office/drawing/2014/main" id="{41D92635-E159-437E-BB45-9E8CD8824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65" name="Picture 112">
          <a:extLst>
            <a:ext uri="{FF2B5EF4-FFF2-40B4-BE49-F238E27FC236}">
              <a16:creationId xmlns:a16="http://schemas.microsoft.com/office/drawing/2014/main" id="{EF3CE8F0-4790-4EE1-B396-3AFB46F9F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66" name="Picture 113">
          <a:extLst>
            <a:ext uri="{FF2B5EF4-FFF2-40B4-BE49-F238E27FC236}">
              <a16:creationId xmlns:a16="http://schemas.microsoft.com/office/drawing/2014/main" id="{349BEA93-E79D-4F97-8FD5-ADABE3416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67" name="Picture 114">
          <a:extLst>
            <a:ext uri="{FF2B5EF4-FFF2-40B4-BE49-F238E27FC236}">
              <a16:creationId xmlns:a16="http://schemas.microsoft.com/office/drawing/2014/main" id="{382B0484-4347-47CF-941E-8AA450DA8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68" name="Picture 115">
          <a:extLst>
            <a:ext uri="{FF2B5EF4-FFF2-40B4-BE49-F238E27FC236}">
              <a16:creationId xmlns:a16="http://schemas.microsoft.com/office/drawing/2014/main" id="{1BDFDD8B-DBFD-4ED7-AE8F-A85BB71606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69" name="Picture 116">
          <a:extLst>
            <a:ext uri="{FF2B5EF4-FFF2-40B4-BE49-F238E27FC236}">
              <a16:creationId xmlns:a16="http://schemas.microsoft.com/office/drawing/2014/main" id="{17F15493-C37B-4F16-B32C-F8E460C28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70" name="Picture 117">
          <a:extLst>
            <a:ext uri="{FF2B5EF4-FFF2-40B4-BE49-F238E27FC236}">
              <a16:creationId xmlns:a16="http://schemas.microsoft.com/office/drawing/2014/main" id="{43753100-E1DF-4916-9FA1-5DCFF05C4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71" name="Picture 118">
          <a:extLst>
            <a:ext uri="{FF2B5EF4-FFF2-40B4-BE49-F238E27FC236}">
              <a16:creationId xmlns:a16="http://schemas.microsoft.com/office/drawing/2014/main" id="{F8989175-F2B7-4AAE-B90D-63B2E44B7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72" name="Picture 119">
          <a:extLst>
            <a:ext uri="{FF2B5EF4-FFF2-40B4-BE49-F238E27FC236}">
              <a16:creationId xmlns:a16="http://schemas.microsoft.com/office/drawing/2014/main" id="{56230051-316A-4E75-8A69-91978BC68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73" name="Picture 120">
          <a:extLst>
            <a:ext uri="{FF2B5EF4-FFF2-40B4-BE49-F238E27FC236}">
              <a16:creationId xmlns:a16="http://schemas.microsoft.com/office/drawing/2014/main" id="{9B0BD700-4B29-49C6-84F2-BD3403E80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74" name="Picture 121">
          <a:extLst>
            <a:ext uri="{FF2B5EF4-FFF2-40B4-BE49-F238E27FC236}">
              <a16:creationId xmlns:a16="http://schemas.microsoft.com/office/drawing/2014/main" id="{A71C6191-1386-48C2-B6B8-5F04E7B2D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75" name="Picture 122">
          <a:extLst>
            <a:ext uri="{FF2B5EF4-FFF2-40B4-BE49-F238E27FC236}">
              <a16:creationId xmlns:a16="http://schemas.microsoft.com/office/drawing/2014/main" id="{6CA1B009-1249-430C-85D1-A174CE878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76" name="Picture 123">
          <a:extLst>
            <a:ext uri="{FF2B5EF4-FFF2-40B4-BE49-F238E27FC236}">
              <a16:creationId xmlns:a16="http://schemas.microsoft.com/office/drawing/2014/main" id="{781D4BDB-3346-4102-8306-B0AC54D9E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77" name="Picture 124">
          <a:extLst>
            <a:ext uri="{FF2B5EF4-FFF2-40B4-BE49-F238E27FC236}">
              <a16:creationId xmlns:a16="http://schemas.microsoft.com/office/drawing/2014/main" id="{398E150A-1C74-488F-9BD9-2E81A7C0A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78" name="Picture 125">
          <a:extLst>
            <a:ext uri="{FF2B5EF4-FFF2-40B4-BE49-F238E27FC236}">
              <a16:creationId xmlns:a16="http://schemas.microsoft.com/office/drawing/2014/main" id="{A5DB3E4D-D6FE-40E7-91E5-38E4F0754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79" name="Picture 126">
          <a:extLst>
            <a:ext uri="{FF2B5EF4-FFF2-40B4-BE49-F238E27FC236}">
              <a16:creationId xmlns:a16="http://schemas.microsoft.com/office/drawing/2014/main" id="{07E4B771-6EDE-43E8-8803-E8FDF33B0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80" name="Picture 127">
          <a:extLst>
            <a:ext uri="{FF2B5EF4-FFF2-40B4-BE49-F238E27FC236}">
              <a16:creationId xmlns:a16="http://schemas.microsoft.com/office/drawing/2014/main" id="{ECBD8428-97F3-471D-B2D9-385BF5BE6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81" name="Picture 128">
          <a:extLst>
            <a:ext uri="{FF2B5EF4-FFF2-40B4-BE49-F238E27FC236}">
              <a16:creationId xmlns:a16="http://schemas.microsoft.com/office/drawing/2014/main" id="{A1DEA168-4D19-4809-9DC3-162DCF42C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82" name="Picture 129">
          <a:extLst>
            <a:ext uri="{FF2B5EF4-FFF2-40B4-BE49-F238E27FC236}">
              <a16:creationId xmlns:a16="http://schemas.microsoft.com/office/drawing/2014/main" id="{65AC22BE-21D5-47E9-B747-E0FB747FD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83" name="Picture 130">
          <a:extLst>
            <a:ext uri="{FF2B5EF4-FFF2-40B4-BE49-F238E27FC236}">
              <a16:creationId xmlns:a16="http://schemas.microsoft.com/office/drawing/2014/main" id="{F5A191A1-CF5B-4888-A47B-E54CE2120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84" name="Picture 131">
          <a:extLst>
            <a:ext uri="{FF2B5EF4-FFF2-40B4-BE49-F238E27FC236}">
              <a16:creationId xmlns:a16="http://schemas.microsoft.com/office/drawing/2014/main" id="{15A2C1FB-CCAE-4EAB-BAA2-42952C956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85" name="Picture 132">
          <a:extLst>
            <a:ext uri="{FF2B5EF4-FFF2-40B4-BE49-F238E27FC236}">
              <a16:creationId xmlns:a16="http://schemas.microsoft.com/office/drawing/2014/main" id="{A4B053EA-359F-4000-AC08-46F09EDE4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86" name="Picture 133">
          <a:extLst>
            <a:ext uri="{FF2B5EF4-FFF2-40B4-BE49-F238E27FC236}">
              <a16:creationId xmlns:a16="http://schemas.microsoft.com/office/drawing/2014/main" id="{D204BAE8-5864-45D5-B9D0-06072D979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87" name="Picture 134">
          <a:extLst>
            <a:ext uri="{FF2B5EF4-FFF2-40B4-BE49-F238E27FC236}">
              <a16:creationId xmlns:a16="http://schemas.microsoft.com/office/drawing/2014/main" id="{489075F6-A0AA-42BB-B7BB-D97FA7CFD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88" name="Picture 135">
          <a:extLst>
            <a:ext uri="{FF2B5EF4-FFF2-40B4-BE49-F238E27FC236}">
              <a16:creationId xmlns:a16="http://schemas.microsoft.com/office/drawing/2014/main" id="{FFF2CFF0-859A-4934-82FA-DA2078B21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89" name="Picture 136">
          <a:extLst>
            <a:ext uri="{FF2B5EF4-FFF2-40B4-BE49-F238E27FC236}">
              <a16:creationId xmlns:a16="http://schemas.microsoft.com/office/drawing/2014/main" id="{60EC5056-6D9F-4718-B5C0-C190A0708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90" name="Picture 137">
          <a:extLst>
            <a:ext uri="{FF2B5EF4-FFF2-40B4-BE49-F238E27FC236}">
              <a16:creationId xmlns:a16="http://schemas.microsoft.com/office/drawing/2014/main" id="{654291FE-3FCB-4A83-A651-127EC6148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691" name="Picture 138">
          <a:extLst>
            <a:ext uri="{FF2B5EF4-FFF2-40B4-BE49-F238E27FC236}">
              <a16:creationId xmlns:a16="http://schemas.microsoft.com/office/drawing/2014/main" id="{E8444580-43C5-45E9-98DC-257E715C7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692" name="Picture 139">
          <a:extLst>
            <a:ext uri="{FF2B5EF4-FFF2-40B4-BE49-F238E27FC236}">
              <a16:creationId xmlns:a16="http://schemas.microsoft.com/office/drawing/2014/main" id="{503420C6-1275-4420-AC4D-E7273D9A2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693" name="Picture 140">
          <a:extLst>
            <a:ext uri="{FF2B5EF4-FFF2-40B4-BE49-F238E27FC236}">
              <a16:creationId xmlns:a16="http://schemas.microsoft.com/office/drawing/2014/main" id="{05AFC58C-B269-45C1-AE5F-48501D87E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694" name="Picture 141">
          <a:extLst>
            <a:ext uri="{FF2B5EF4-FFF2-40B4-BE49-F238E27FC236}">
              <a16:creationId xmlns:a16="http://schemas.microsoft.com/office/drawing/2014/main" id="{DDBD52B0-C9E2-46D9-8FD0-A4631E012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695" name="Picture 142">
          <a:extLst>
            <a:ext uri="{FF2B5EF4-FFF2-40B4-BE49-F238E27FC236}">
              <a16:creationId xmlns:a16="http://schemas.microsoft.com/office/drawing/2014/main" id="{47B2BBB4-BCD1-4E42-92C6-6E6224C7F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696" name="Picture 143">
          <a:extLst>
            <a:ext uri="{FF2B5EF4-FFF2-40B4-BE49-F238E27FC236}">
              <a16:creationId xmlns:a16="http://schemas.microsoft.com/office/drawing/2014/main" id="{89C1AAD6-E96E-40B8-97EE-D903CF556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697" name="Picture 144">
          <a:extLst>
            <a:ext uri="{FF2B5EF4-FFF2-40B4-BE49-F238E27FC236}">
              <a16:creationId xmlns:a16="http://schemas.microsoft.com/office/drawing/2014/main" id="{6B23D593-2F20-4456-ABFF-E963F7304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698" name="Picture 145">
          <a:extLst>
            <a:ext uri="{FF2B5EF4-FFF2-40B4-BE49-F238E27FC236}">
              <a16:creationId xmlns:a16="http://schemas.microsoft.com/office/drawing/2014/main" id="{CFC252E6-107D-4200-B1F0-806DE695A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699" name="Picture 146">
          <a:extLst>
            <a:ext uri="{FF2B5EF4-FFF2-40B4-BE49-F238E27FC236}">
              <a16:creationId xmlns:a16="http://schemas.microsoft.com/office/drawing/2014/main" id="{D8D158E8-E692-4E37-866F-ACD733E01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00" name="Picture 147">
          <a:extLst>
            <a:ext uri="{FF2B5EF4-FFF2-40B4-BE49-F238E27FC236}">
              <a16:creationId xmlns:a16="http://schemas.microsoft.com/office/drawing/2014/main" id="{C9B4C94B-BE82-4F76-8B5C-D0DCED954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01" name="Picture 148">
          <a:extLst>
            <a:ext uri="{FF2B5EF4-FFF2-40B4-BE49-F238E27FC236}">
              <a16:creationId xmlns:a16="http://schemas.microsoft.com/office/drawing/2014/main" id="{426BCE03-BB7C-4410-BEF5-BE3ADB92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02" name="Picture 149">
          <a:extLst>
            <a:ext uri="{FF2B5EF4-FFF2-40B4-BE49-F238E27FC236}">
              <a16:creationId xmlns:a16="http://schemas.microsoft.com/office/drawing/2014/main" id="{DEB5CCBA-909F-474E-ABE4-4C084BD47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03" name="Picture 150">
          <a:extLst>
            <a:ext uri="{FF2B5EF4-FFF2-40B4-BE49-F238E27FC236}">
              <a16:creationId xmlns:a16="http://schemas.microsoft.com/office/drawing/2014/main" id="{2CF9DEE9-40E4-431E-BA23-8DF4E5238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04" name="Picture 151">
          <a:extLst>
            <a:ext uri="{FF2B5EF4-FFF2-40B4-BE49-F238E27FC236}">
              <a16:creationId xmlns:a16="http://schemas.microsoft.com/office/drawing/2014/main" id="{7A9B6293-B3D2-4CE3-8FBE-1B24771CB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05" name="Picture 152">
          <a:extLst>
            <a:ext uri="{FF2B5EF4-FFF2-40B4-BE49-F238E27FC236}">
              <a16:creationId xmlns:a16="http://schemas.microsoft.com/office/drawing/2014/main" id="{BF5A8FFD-04D7-4E4E-B21E-C70FB62F7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06" name="Picture 153">
          <a:extLst>
            <a:ext uri="{FF2B5EF4-FFF2-40B4-BE49-F238E27FC236}">
              <a16:creationId xmlns:a16="http://schemas.microsoft.com/office/drawing/2014/main" id="{1DDF081E-5249-4EB5-8362-AD9F8E2F7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07" name="Picture 154">
          <a:extLst>
            <a:ext uri="{FF2B5EF4-FFF2-40B4-BE49-F238E27FC236}">
              <a16:creationId xmlns:a16="http://schemas.microsoft.com/office/drawing/2014/main" id="{AA0736EF-BF8A-4F95-861E-17B25794B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08" name="Picture 155">
          <a:extLst>
            <a:ext uri="{FF2B5EF4-FFF2-40B4-BE49-F238E27FC236}">
              <a16:creationId xmlns:a16="http://schemas.microsoft.com/office/drawing/2014/main" id="{3A668344-494B-428C-AE88-489A8CE0B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09" name="Picture 156">
          <a:extLst>
            <a:ext uri="{FF2B5EF4-FFF2-40B4-BE49-F238E27FC236}">
              <a16:creationId xmlns:a16="http://schemas.microsoft.com/office/drawing/2014/main" id="{0D50EA74-D03E-4671-9E89-9EA1C32A8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10" name="Picture 157">
          <a:extLst>
            <a:ext uri="{FF2B5EF4-FFF2-40B4-BE49-F238E27FC236}">
              <a16:creationId xmlns:a16="http://schemas.microsoft.com/office/drawing/2014/main" id="{3CD88D4A-DB07-445B-9A16-A075E7F4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11" name="Picture 158">
          <a:extLst>
            <a:ext uri="{FF2B5EF4-FFF2-40B4-BE49-F238E27FC236}">
              <a16:creationId xmlns:a16="http://schemas.microsoft.com/office/drawing/2014/main" id="{43C8B8C4-B98F-47D3-A1FD-B7E0C8826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12" name="Picture 159">
          <a:extLst>
            <a:ext uri="{FF2B5EF4-FFF2-40B4-BE49-F238E27FC236}">
              <a16:creationId xmlns:a16="http://schemas.microsoft.com/office/drawing/2014/main" id="{497CDDD7-A9C7-4B91-B3A1-E3AFAD3F8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13" name="Picture 160">
          <a:extLst>
            <a:ext uri="{FF2B5EF4-FFF2-40B4-BE49-F238E27FC236}">
              <a16:creationId xmlns:a16="http://schemas.microsoft.com/office/drawing/2014/main" id="{FD2A1C51-81F5-4AB4-BB5C-E88BACD41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14" name="Picture 161">
          <a:extLst>
            <a:ext uri="{FF2B5EF4-FFF2-40B4-BE49-F238E27FC236}">
              <a16:creationId xmlns:a16="http://schemas.microsoft.com/office/drawing/2014/main" id="{06E948B7-9FA1-40D2-90DC-4A159E4CD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15" name="Picture 162">
          <a:extLst>
            <a:ext uri="{FF2B5EF4-FFF2-40B4-BE49-F238E27FC236}">
              <a16:creationId xmlns:a16="http://schemas.microsoft.com/office/drawing/2014/main" id="{694F3EB4-9140-499C-B33E-E12CA6FBD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16" name="Picture 163">
          <a:extLst>
            <a:ext uri="{FF2B5EF4-FFF2-40B4-BE49-F238E27FC236}">
              <a16:creationId xmlns:a16="http://schemas.microsoft.com/office/drawing/2014/main" id="{3BE55C6E-2E46-457E-BE42-32E63661D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17" name="Picture 164">
          <a:extLst>
            <a:ext uri="{FF2B5EF4-FFF2-40B4-BE49-F238E27FC236}">
              <a16:creationId xmlns:a16="http://schemas.microsoft.com/office/drawing/2014/main" id="{7BE62677-D4A4-41C3-91FD-6E10186C3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18" name="Picture 165">
          <a:extLst>
            <a:ext uri="{FF2B5EF4-FFF2-40B4-BE49-F238E27FC236}">
              <a16:creationId xmlns:a16="http://schemas.microsoft.com/office/drawing/2014/main" id="{E75501C7-D3E5-4DE5-B21A-12FCFC60C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19" name="Picture 166">
          <a:extLst>
            <a:ext uri="{FF2B5EF4-FFF2-40B4-BE49-F238E27FC236}">
              <a16:creationId xmlns:a16="http://schemas.microsoft.com/office/drawing/2014/main" id="{61BD3B94-46C4-40E3-96BC-02104937E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20" name="Picture 167">
          <a:extLst>
            <a:ext uri="{FF2B5EF4-FFF2-40B4-BE49-F238E27FC236}">
              <a16:creationId xmlns:a16="http://schemas.microsoft.com/office/drawing/2014/main" id="{39F3A354-0576-4B5E-A179-1D1636376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21" name="Picture 168">
          <a:extLst>
            <a:ext uri="{FF2B5EF4-FFF2-40B4-BE49-F238E27FC236}">
              <a16:creationId xmlns:a16="http://schemas.microsoft.com/office/drawing/2014/main" id="{3FFB5BFB-8E2C-4338-8CF1-4CA0C9D87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22" name="Picture 169">
          <a:extLst>
            <a:ext uri="{FF2B5EF4-FFF2-40B4-BE49-F238E27FC236}">
              <a16:creationId xmlns:a16="http://schemas.microsoft.com/office/drawing/2014/main" id="{C2FB3993-6181-486A-9F03-7A84ECF2F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23" name="Picture 170">
          <a:extLst>
            <a:ext uri="{FF2B5EF4-FFF2-40B4-BE49-F238E27FC236}">
              <a16:creationId xmlns:a16="http://schemas.microsoft.com/office/drawing/2014/main" id="{A44DF679-5B01-4D20-9764-A559E172A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24" name="Picture 171">
          <a:extLst>
            <a:ext uri="{FF2B5EF4-FFF2-40B4-BE49-F238E27FC236}">
              <a16:creationId xmlns:a16="http://schemas.microsoft.com/office/drawing/2014/main" id="{E62341FC-19CB-450C-8628-C8ED952BE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25" name="Picture 172">
          <a:extLst>
            <a:ext uri="{FF2B5EF4-FFF2-40B4-BE49-F238E27FC236}">
              <a16:creationId xmlns:a16="http://schemas.microsoft.com/office/drawing/2014/main" id="{753D91DF-83C6-4CF5-BDF0-F6B0A39C5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26" name="Picture 173">
          <a:extLst>
            <a:ext uri="{FF2B5EF4-FFF2-40B4-BE49-F238E27FC236}">
              <a16:creationId xmlns:a16="http://schemas.microsoft.com/office/drawing/2014/main" id="{44BA6E81-E94A-42A0-A3C2-5AD1E77FC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27" name="Picture 174">
          <a:extLst>
            <a:ext uri="{FF2B5EF4-FFF2-40B4-BE49-F238E27FC236}">
              <a16:creationId xmlns:a16="http://schemas.microsoft.com/office/drawing/2014/main" id="{FDD8C057-D3EC-480B-BAE3-236D996EC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28" name="Picture 175">
          <a:extLst>
            <a:ext uri="{FF2B5EF4-FFF2-40B4-BE49-F238E27FC236}">
              <a16:creationId xmlns:a16="http://schemas.microsoft.com/office/drawing/2014/main" id="{BAE0A314-EEC3-44E2-8240-F8855E928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29" name="Picture 176">
          <a:extLst>
            <a:ext uri="{FF2B5EF4-FFF2-40B4-BE49-F238E27FC236}">
              <a16:creationId xmlns:a16="http://schemas.microsoft.com/office/drawing/2014/main" id="{27713BE6-0A53-4DD4-958A-238E8772F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30" name="Picture 177">
          <a:extLst>
            <a:ext uri="{FF2B5EF4-FFF2-40B4-BE49-F238E27FC236}">
              <a16:creationId xmlns:a16="http://schemas.microsoft.com/office/drawing/2014/main" id="{080FAC33-BBA9-4E44-9255-98C48BE9F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31" name="Picture 178">
          <a:extLst>
            <a:ext uri="{FF2B5EF4-FFF2-40B4-BE49-F238E27FC236}">
              <a16:creationId xmlns:a16="http://schemas.microsoft.com/office/drawing/2014/main" id="{672D5336-DC7E-4D36-B66F-D8B0724A6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32" name="Picture 179">
          <a:extLst>
            <a:ext uri="{FF2B5EF4-FFF2-40B4-BE49-F238E27FC236}">
              <a16:creationId xmlns:a16="http://schemas.microsoft.com/office/drawing/2014/main" id="{DAFACCC2-368E-43A3-8F46-7CDED67DC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33" name="Picture 180">
          <a:extLst>
            <a:ext uri="{FF2B5EF4-FFF2-40B4-BE49-F238E27FC236}">
              <a16:creationId xmlns:a16="http://schemas.microsoft.com/office/drawing/2014/main" id="{8117C9EE-739C-46D6-BF2D-24F37FF06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66362239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34" name="Picture 1">
          <a:extLst>
            <a:ext uri="{FF2B5EF4-FFF2-40B4-BE49-F238E27FC236}">
              <a16:creationId xmlns:a16="http://schemas.microsoft.com/office/drawing/2014/main" id="{CB130F8E-DEC8-47F7-AC53-049DAED1D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35" name="Picture 2">
          <a:extLst>
            <a:ext uri="{FF2B5EF4-FFF2-40B4-BE49-F238E27FC236}">
              <a16:creationId xmlns:a16="http://schemas.microsoft.com/office/drawing/2014/main" id="{3B5A498E-745F-414E-90E9-1664E21E6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36" name="Picture 3">
          <a:extLst>
            <a:ext uri="{FF2B5EF4-FFF2-40B4-BE49-F238E27FC236}">
              <a16:creationId xmlns:a16="http://schemas.microsoft.com/office/drawing/2014/main" id="{ED057976-2942-4BC8-B9AE-EDFDCDC4A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37" name="Picture 4">
          <a:extLst>
            <a:ext uri="{FF2B5EF4-FFF2-40B4-BE49-F238E27FC236}">
              <a16:creationId xmlns:a16="http://schemas.microsoft.com/office/drawing/2014/main" id="{46EBB213-3F20-4D69-994B-7CC072C8C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38" name="Picture 5">
          <a:extLst>
            <a:ext uri="{FF2B5EF4-FFF2-40B4-BE49-F238E27FC236}">
              <a16:creationId xmlns:a16="http://schemas.microsoft.com/office/drawing/2014/main" id="{A9132C95-536C-43C8-BBE8-109A5D309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39" name="Picture 6">
          <a:extLst>
            <a:ext uri="{FF2B5EF4-FFF2-40B4-BE49-F238E27FC236}">
              <a16:creationId xmlns:a16="http://schemas.microsoft.com/office/drawing/2014/main" id="{CB70F115-CF22-44D5-9CF5-B4BE70217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40" name="Picture 7">
          <a:extLst>
            <a:ext uri="{FF2B5EF4-FFF2-40B4-BE49-F238E27FC236}">
              <a16:creationId xmlns:a16="http://schemas.microsoft.com/office/drawing/2014/main" id="{79A92DE3-16FE-4DCF-ADD5-0E20FC143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41" name="Picture 8">
          <a:extLst>
            <a:ext uri="{FF2B5EF4-FFF2-40B4-BE49-F238E27FC236}">
              <a16:creationId xmlns:a16="http://schemas.microsoft.com/office/drawing/2014/main" id="{FCB2230E-92EA-4A0F-B3B4-62C757BD1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42" name="Picture 9">
          <a:extLst>
            <a:ext uri="{FF2B5EF4-FFF2-40B4-BE49-F238E27FC236}">
              <a16:creationId xmlns:a16="http://schemas.microsoft.com/office/drawing/2014/main" id="{B5A62E2D-AE97-4A63-8A45-392BCAAC0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43" name="Picture 10">
          <a:extLst>
            <a:ext uri="{FF2B5EF4-FFF2-40B4-BE49-F238E27FC236}">
              <a16:creationId xmlns:a16="http://schemas.microsoft.com/office/drawing/2014/main" id="{93410BBB-2106-41FB-A3F8-A54AD81A3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44" name="Picture 11">
          <a:extLst>
            <a:ext uri="{FF2B5EF4-FFF2-40B4-BE49-F238E27FC236}">
              <a16:creationId xmlns:a16="http://schemas.microsoft.com/office/drawing/2014/main" id="{2B0CA2A1-3F5B-4D09-89C4-EAF4CFE2D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45" name="Picture 12">
          <a:extLst>
            <a:ext uri="{FF2B5EF4-FFF2-40B4-BE49-F238E27FC236}">
              <a16:creationId xmlns:a16="http://schemas.microsoft.com/office/drawing/2014/main" id="{D3C9B647-8E2D-42D5-9741-7356A26E7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46" name="Picture 13">
          <a:extLst>
            <a:ext uri="{FF2B5EF4-FFF2-40B4-BE49-F238E27FC236}">
              <a16:creationId xmlns:a16="http://schemas.microsoft.com/office/drawing/2014/main" id="{0E90674F-7309-4395-91A4-6349D9721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47" name="Picture 14">
          <a:extLst>
            <a:ext uri="{FF2B5EF4-FFF2-40B4-BE49-F238E27FC236}">
              <a16:creationId xmlns:a16="http://schemas.microsoft.com/office/drawing/2014/main" id="{B0077DB3-135D-42D3-BEE4-8EECEE586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48" name="Picture 15">
          <a:extLst>
            <a:ext uri="{FF2B5EF4-FFF2-40B4-BE49-F238E27FC236}">
              <a16:creationId xmlns:a16="http://schemas.microsoft.com/office/drawing/2014/main" id="{8758C8F7-DF0A-4403-9AA8-A9DA84E91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49" name="Picture 16">
          <a:extLst>
            <a:ext uri="{FF2B5EF4-FFF2-40B4-BE49-F238E27FC236}">
              <a16:creationId xmlns:a16="http://schemas.microsoft.com/office/drawing/2014/main" id="{D43255B0-0B12-43E1-96E0-3E46665CB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50" name="Picture 17">
          <a:extLst>
            <a:ext uri="{FF2B5EF4-FFF2-40B4-BE49-F238E27FC236}">
              <a16:creationId xmlns:a16="http://schemas.microsoft.com/office/drawing/2014/main" id="{A31E265F-C875-4819-A2AA-A03A39912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51" name="Picture 18">
          <a:extLst>
            <a:ext uri="{FF2B5EF4-FFF2-40B4-BE49-F238E27FC236}">
              <a16:creationId xmlns:a16="http://schemas.microsoft.com/office/drawing/2014/main" id="{4662B17E-52A7-4499-B105-42A2E2704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52" name="Picture 19">
          <a:extLst>
            <a:ext uri="{FF2B5EF4-FFF2-40B4-BE49-F238E27FC236}">
              <a16:creationId xmlns:a16="http://schemas.microsoft.com/office/drawing/2014/main" id="{BB6B0FA8-1FAC-4D80-A7A7-5E5714312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53" name="Picture 20">
          <a:extLst>
            <a:ext uri="{FF2B5EF4-FFF2-40B4-BE49-F238E27FC236}">
              <a16:creationId xmlns:a16="http://schemas.microsoft.com/office/drawing/2014/main" id="{DA9FCD47-45FF-46D3-A5B5-12A19FD27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54" name="Picture 21">
          <a:extLst>
            <a:ext uri="{FF2B5EF4-FFF2-40B4-BE49-F238E27FC236}">
              <a16:creationId xmlns:a16="http://schemas.microsoft.com/office/drawing/2014/main" id="{B8E98C19-2577-4C8B-A08E-5E7CD4FFD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55" name="Picture 22">
          <a:extLst>
            <a:ext uri="{FF2B5EF4-FFF2-40B4-BE49-F238E27FC236}">
              <a16:creationId xmlns:a16="http://schemas.microsoft.com/office/drawing/2014/main" id="{807A0D3D-B30F-401F-A733-BF9ED5088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56" name="Picture 23">
          <a:extLst>
            <a:ext uri="{FF2B5EF4-FFF2-40B4-BE49-F238E27FC236}">
              <a16:creationId xmlns:a16="http://schemas.microsoft.com/office/drawing/2014/main" id="{A79E556D-A72E-459C-A4DF-ECA2D0A0B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57" name="Picture 24">
          <a:extLst>
            <a:ext uri="{FF2B5EF4-FFF2-40B4-BE49-F238E27FC236}">
              <a16:creationId xmlns:a16="http://schemas.microsoft.com/office/drawing/2014/main" id="{3B36FC16-3983-4D9E-A808-FFD706590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58" name="Picture 25">
          <a:extLst>
            <a:ext uri="{FF2B5EF4-FFF2-40B4-BE49-F238E27FC236}">
              <a16:creationId xmlns:a16="http://schemas.microsoft.com/office/drawing/2014/main" id="{8A3F892D-0357-4123-B262-81873E0A1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59" name="Picture 26">
          <a:extLst>
            <a:ext uri="{FF2B5EF4-FFF2-40B4-BE49-F238E27FC236}">
              <a16:creationId xmlns:a16="http://schemas.microsoft.com/office/drawing/2014/main" id="{37DE24E2-2523-430E-8B9E-DFFF56879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60" name="Picture 27">
          <a:extLst>
            <a:ext uri="{FF2B5EF4-FFF2-40B4-BE49-F238E27FC236}">
              <a16:creationId xmlns:a16="http://schemas.microsoft.com/office/drawing/2014/main" id="{68E40871-3A47-42AC-844A-D10AE3CC40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61" name="Picture 28">
          <a:extLst>
            <a:ext uri="{FF2B5EF4-FFF2-40B4-BE49-F238E27FC236}">
              <a16:creationId xmlns:a16="http://schemas.microsoft.com/office/drawing/2014/main" id="{732EF4EC-447B-4C2B-B1B2-A213839B1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62" name="Picture 29">
          <a:extLst>
            <a:ext uri="{FF2B5EF4-FFF2-40B4-BE49-F238E27FC236}">
              <a16:creationId xmlns:a16="http://schemas.microsoft.com/office/drawing/2014/main" id="{DF4FDD71-2EBB-4652-9E23-F525378CD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63" name="Picture 30">
          <a:extLst>
            <a:ext uri="{FF2B5EF4-FFF2-40B4-BE49-F238E27FC236}">
              <a16:creationId xmlns:a16="http://schemas.microsoft.com/office/drawing/2014/main" id="{BEBE116A-D3AF-480E-8822-929420431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64" name="Picture 31">
          <a:extLst>
            <a:ext uri="{FF2B5EF4-FFF2-40B4-BE49-F238E27FC236}">
              <a16:creationId xmlns:a16="http://schemas.microsoft.com/office/drawing/2014/main" id="{869F09BC-5E27-4885-B170-20FDF4020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65" name="Picture 32">
          <a:extLst>
            <a:ext uri="{FF2B5EF4-FFF2-40B4-BE49-F238E27FC236}">
              <a16:creationId xmlns:a16="http://schemas.microsoft.com/office/drawing/2014/main" id="{FD3B4619-DA9F-4C93-9F69-6012F0579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66" name="Picture 33">
          <a:extLst>
            <a:ext uri="{FF2B5EF4-FFF2-40B4-BE49-F238E27FC236}">
              <a16:creationId xmlns:a16="http://schemas.microsoft.com/office/drawing/2014/main" id="{86F315A8-08B3-4DB9-B38E-9AE752CB7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67" name="Picture 34">
          <a:extLst>
            <a:ext uri="{FF2B5EF4-FFF2-40B4-BE49-F238E27FC236}">
              <a16:creationId xmlns:a16="http://schemas.microsoft.com/office/drawing/2014/main" id="{5BA9C5FA-A6CC-4BD6-8A54-F2A2A1CD5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68" name="Picture 35">
          <a:extLst>
            <a:ext uri="{FF2B5EF4-FFF2-40B4-BE49-F238E27FC236}">
              <a16:creationId xmlns:a16="http://schemas.microsoft.com/office/drawing/2014/main" id="{CCE396D6-97A3-4594-A26C-13A362F3A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69" name="Picture 36">
          <a:extLst>
            <a:ext uri="{FF2B5EF4-FFF2-40B4-BE49-F238E27FC236}">
              <a16:creationId xmlns:a16="http://schemas.microsoft.com/office/drawing/2014/main" id="{D223EBF6-D5E8-4368-BB2D-E6C63B225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70" name="Picture 37">
          <a:extLst>
            <a:ext uri="{FF2B5EF4-FFF2-40B4-BE49-F238E27FC236}">
              <a16:creationId xmlns:a16="http://schemas.microsoft.com/office/drawing/2014/main" id="{0BB06D06-3E1F-4B2E-B71F-352E2A93D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71" name="Picture 38">
          <a:extLst>
            <a:ext uri="{FF2B5EF4-FFF2-40B4-BE49-F238E27FC236}">
              <a16:creationId xmlns:a16="http://schemas.microsoft.com/office/drawing/2014/main" id="{1EF98607-BBD8-4BE5-88C8-48E9EE755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72" name="Picture 39">
          <a:extLst>
            <a:ext uri="{FF2B5EF4-FFF2-40B4-BE49-F238E27FC236}">
              <a16:creationId xmlns:a16="http://schemas.microsoft.com/office/drawing/2014/main" id="{30E1B9F5-9BD1-42EE-93CA-3AE572208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73" name="Picture 40">
          <a:extLst>
            <a:ext uri="{FF2B5EF4-FFF2-40B4-BE49-F238E27FC236}">
              <a16:creationId xmlns:a16="http://schemas.microsoft.com/office/drawing/2014/main" id="{D3E56C23-0435-43E9-BA37-B48C5B245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74" name="Picture 41">
          <a:extLst>
            <a:ext uri="{FF2B5EF4-FFF2-40B4-BE49-F238E27FC236}">
              <a16:creationId xmlns:a16="http://schemas.microsoft.com/office/drawing/2014/main" id="{16257610-BEAC-43A9-B1A0-13D091A9B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75" name="Picture 42">
          <a:extLst>
            <a:ext uri="{FF2B5EF4-FFF2-40B4-BE49-F238E27FC236}">
              <a16:creationId xmlns:a16="http://schemas.microsoft.com/office/drawing/2014/main" id="{B5AD5330-7CF3-4D32-8AA3-D226EAF99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76" name="Picture 43">
          <a:extLst>
            <a:ext uri="{FF2B5EF4-FFF2-40B4-BE49-F238E27FC236}">
              <a16:creationId xmlns:a16="http://schemas.microsoft.com/office/drawing/2014/main" id="{1D886D2D-D45A-44F2-AB9B-2420797B8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77" name="Picture 44">
          <a:extLst>
            <a:ext uri="{FF2B5EF4-FFF2-40B4-BE49-F238E27FC236}">
              <a16:creationId xmlns:a16="http://schemas.microsoft.com/office/drawing/2014/main" id="{8EA0BA13-C279-4337-BEF4-B2147B637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78" name="Picture 45">
          <a:extLst>
            <a:ext uri="{FF2B5EF4-FFF2-40B4-BE49-F238E27FC236}">
              <a16:creationId xmlns:a16="http://schemas.microsoft.com/office/drawing/2014/main" id="{2D344DA1-3DEF-4E4D-BFBA-CD16AE0E1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79" name="Picture 46">
          <a:extLst>
            <a:ext uri="{FF2B5EF4-FFF2-40B4-BE49-F238E27FC236}">
              <a16:creationId xmlns:a16="http://schemas.microsoft.com/office/drawing/2014/main" id="{41211FD3-183D-43D7-AD1A-96A0643BA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80" name="Picture 47">
          <a:extLst>
            <a:ext uri="{FF2B5EF4-FFF2-40B4-BE49-F238E27FC236}">
              <a16:creationId xmlns:a16="http://schemas.microsoft.com/office/drawing/2014/main" id="{24D53F54-F82D-4D15-B50B-6D608F57D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81" name="Picture 48">
          <a:extLst>
            <a:ext uri="{FF2B5EF4-FFF2-40B4-BE49-F238E27FC236}">
              <a16:creationId xmlns:a16="http://schemas.microsoft.com/office/drawing/2014/main" id="{BAEC0B97-6997-45F8-8697-F7625ECE4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82" name="Picture 49">
          <a:extLst>
            <a:ext uri="{FF2B5EF4-FFF2-40B4-BE49-F238E27FC236}">
              <a16:creationId xmlns:a16="http://schemas.microsoft.com/office/drawing/2014/main" id="{489B94E7-663E-4AAE-B5E1-8BDE0D41C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83" name="Picture 50">
          <a:extLst>
            <a:ext uri="{FF2B5EF4-FFF2-40B4-BE49-F238E27FC236}">
              <a16:creationId xmlns:a16="http://schemas.microsoft.com/office/drawing/2014/main" id="{6D42A20B-819A-428E-B8B5-63D29E39A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84" name="Picture 51">
          <a:extLst>
            <a:ext uri="{FF2B5EF4-FFF2-40B4-BE49-F238E27FC236}">
              <a16:creationId xmlns:a16="http://schemas.microsoft.com/office/drawing/2014/main" id="{6817D643-BC81-43B3-8ECE-161CD1546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85" name="Picture 52">
          <a:extLst>
            <a:ext uri="{FF2B5EF4-FFF2-40B4-BE49-F238E27FC236}">
              <a16:creationId xmlns:a16="http://schemas.microsoft.com/office/drawing/2014/main" id="{7850FDB2-B0B2-42CA-A34B-E50819576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86" name="Picture 53">
          <a:extLst>
            <a:ext uri="{FF2B5EF4-FFF2-40B4-BE49-F238E27FC236}">
              <a16:creationId xmlns:a16="http://schemas.microsoft.com/office/drawing/2014/main" id="{15A92A54-70AC-4FDE-A141-B6035A2DB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87" name="Picture 54">
          <a:extLst>
            <a:ext uri="{FF2B5EF4-FFF2-40B4-BE49-F238E27FC236}">
              <a16:creationId xmlns:a16="http://schemas.microsoft.com/office/drawing/2014/main" id="{BAA9266D-C4FB-490D-9F9B-4A75B722A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88" name="Picture 55">
          <a:extLst>
            <a:ext uri="{FF2B5EF4-FFF2-40B4-BE49-F238E27FC236}">
              <a16:creationId xmlns:a16="http://schemas.microsoft.com/office/drawing/2014/main" id="{887697F6-DC1D-4A90-91BE-AEDE3B38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89" name="Picture 56">
          <a:extLst>
            <a:ext uri="{FF2B5EF4-FFF2-40B4-BE49-F238E27FC236}">
              <a16:creationId xmlns:a16="http://schemas.microsoft.com/office/drawing/2014/main" id="{754E2E8A-1BC5-4B1A-B38A-181500DB2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90" name="Picture 57">
          <a:extLst>
            <a:ext uri="{FF2B5EF4-FFF2-40B4-BE49-F238E27FC236}">
              <a16:creationId xmlns:a16="http://schemas.microsoft.com/office/drawing/2014/main" id="{F9D91BFF-7A2C-4148-9EF9-AAB69E7A2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791" name="Picture 58">
          <a:extLst>
            <a:ext uri="{FF2B5EF4-FFF2-40B4-BE49-F238E27FC236}">
              <a16:creationId xmlns:a16="http://schemas.microsoft.com/office/drawing/2014/main" id="{9C15242E-CD57-4A98-AFC5-ACFF1CD03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792" name="Picture 59">
          <a:extLst>
            <a:ext uri="{FF2B5EF4-FFF2-40B4-BE49-F238E27FC236}">
              <a16:creationId xmlns:a16="http://schemas.microsoft.com/office/drawing/2014/main" id="{7FBFA736-AD63-48BD-9465-FB2F6BC56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793" name="Picture 60">
          <a:extLst>
            <a:ext uri="{FF2B5EF4-FFF2-40B4-BE49-F238E27FC236}">
              <a16:creationId xmlns:a16="http://schemas.microsoft.com/office/drawing/2014/main" id="{B5EBE1DB-A40E-40F3-BC80-4E4146D0A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794" name="Picture 61">
          <a:extLst>
            <a:ext uri="{FF2B5EF4-FFF2-40B4-BE49-F238E27FC236}">
              <a16:creationId xmlns:a16="http://schemas.microsoft.com/office/drawing/2014/main" id="{89F36C3A-19BA-43F2-A975-030ED8B88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795" name="Picture 62">
          <a:extLst>
            <a:ext uri="{FF2B5EF4-FFF2-40B4-BE49-F238E27FC236}">
              <a16:creationId xmlns:a16="http://schemas.microsoft.com/office/drawing/2014/main" id="{AFB5A473-7975-4708-8DD6-2D0CAB3D0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796" name="Picture 63">
          <a:extLst>
            <a:ext uri="{FF2B5EF4-FFF2-40B4-BE49-F238E27FC236}">
              <a16:creationId xmlns:a16="http://schemas.microsoft.com/office/drawing/2014/main" id="{CB9D5E8E-841C-4991-A081-F94320D6C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797" name="Picture 64">
          <a:extLst>
            <a:ext uri="{FF2B5EF4-FFF2-40B4-BE49-F238E27FC236}">
              <a16:creationId xmlns:a16="http://schemas.microsoft.com/office/drawing/2014/main" id="{A1557659-D50C-4F1C-B13A-1BC99CC99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798" name="Picture 65">
          <a:extLst>
            <a:ext uri="{FF2B5EF4-FFF2-40B4-BE49-F238E27FC236}">
              <a16:creationId xmlns:a16="http://schemas.microsoft.com/office/drawing/2014/main" id="{5B503645-9071-4440-9887-22E978F43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799" name="Picture 66">
          <a:extLst>
            <a:ext uri="{FF2B5EF4-FFF2-40B4-BE49-F238E27FC236}">
              <a16:creationId xmlns:a16="http://schemas.microsoft.com/office/drawing/2014/main" id="{D99677F9-DB76-4198-AB1C-FEF075C27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00" name="Picture 67">
          <a:extLst>
            <a:ext uri="{FF2B5EF4-FFF2-40B4-BE49-F238E27FC236}">
              <a16:creationId xmlns:a16="http://schemas.microsoft.com/office/drawing/2014/main" id="{3264238A-BCDB-4C39-966D-F2D49B41D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01" name="Picture 68">
          <a:extLst>
            <a:ext uri="{FF2B5EF4-FFF2-40B4-BE49-F238E27FC236}">
              <a16:creationId xmlns:a16="http://schemas.microsoft.com/office/drawing/2014/main" id="{8099E51C-D2DD-4329-ADED-D7651A2BD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02" name="Picture 69">
          <a:extLst>
            <a:ext uri="{FF2B5EF4-FFF2-40B4-BE49-F238E27FC236}">
              <a16:creationId xmlns:a16="http://schemas.microsoft.com/office/drawing/2014/main" id="{43F43A15-EE38-40AB-96FB-EE725FC34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03" name="Picture 70">
          <a:extLst>
            <a:ext uri="{FF2B5EF4-FFF2-40B4-BE49-F238E27FC236}">
              <a16:creationId xmlns:a16="http://schemas.microsoft.com/office/drawing/2014/main" id="{0BFAC32E-B9C3-4765-A334-BB26A68F7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04" name="Picture 71">
          <a:extLst>
            <a:ext uri="{FF2B5EF4-FFF2-40B4-BE49-F238E27FC236}">
              <a16:creationId xmlns:a16="http://schemas.microsoft.com/office/drawing/2014/main" id="{D9612C98-D0AC-409B-957E-CCBB91C96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05" name="Picture 72">
          <a:extLst>
            <a:ext uri="{FF2B5EF4-FFF2-40B4-BE49-F238E27FC236}">
              <a16:creationId xmlns:a16="http://schemas.microsoft.com/office/drawing/2014/main" id="{1981B880-94E1-4BDA-9CD7-785CB9B8F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06" name="Picture 73">
          <a:extLst>
            <a:ext uri="{FF2B5EF4-FFF2-40B4-BE49-F238E27FC236}">
              <a16:creationId xmlns:a16="http://schemas.microsoft.com/office/drawing/2014/main" id="{CA34ACB0-7251-4087-B7DE-F1CD52828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07" name="Picture 74">
          <a:extLst>
            <a:ext uri="{FF2B5EF4-FFF2-40B4-BE49-F238E27FC236}">
              <a16:creationId xmlns:a16="http://schemas.microsoft.com/office/drawing/2014/main" id="{97973C17-2080-4765-AAAD-D3383363B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08" name="Picture 75">
          <a:extLst>
            <a:ext uri="{FF2B5EF4-FFF2-40B4-BE49-F238E27FC236}">
              <a16:creationId xmlns:a16="http://schemas.microsoft.com/office/drawing/2014/main" id="{8BC2A20B-CB7F-4EEE-AE75-D7FF75B6E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09" name="Picture 76">
          <a:extLst>
            <a:ext uri="{FF2B5EF4-FFF2-40B4-BE49-F238E27FC236}">
              <a16:creationId xmlns:a16="http://schemas.microsoft.com/office/drawing/2014/main" id="{5E6B8703-AE76-41C8-9629-BA883B0D3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10" name="Picture 77">
          <a:extLst>
            <a:ext uri="{FF2B5EF4-FFF2-40B4-BE49-F238E27FC236}">
              <a16:creationId xmlns:a16="http://schemas.microsoft.com/office/drawing/2014/main" id="{AAF8E5AE-5771-4793-8033-33ECE95D5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11" name="Picture 78">
          <a:extLst>
            <a:ext uri="{FF2B5EF4-FFF2-40B4-BE49-F238E27FC236}">
              <a16:creationId xmlns:a16="http://schemas.microsoft.com/office/drawing/2014/main" id="{84ECECDC-4EB2-4AF9-892B-E25C25A10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12" name="Picture 79">
          <a:extLst>
            <a:ext uri="{FF2B5EF4-FFF2-40B4-BE49-F238E27FC236}">
              <a16:creationId xmlns:a16="http://schemas.microsoft.com/office/drawing/2014/main" id="{24627782-A784-4EF8-A074-3E64F6CC8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13" name="Picture 80">
          <a:extLst>
            <a:ext uri="{FF2B5EF4-FFF2-40B4-BE49-F238E27FC236}">
              <a16:creationId xmlns:a16="http://schemas.microsoft.com/office/drawing/2014/main" id="{59FE81F8-88D9-4803-9C8E-E0BA480D2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14" name="Picture 81">
          <a:extLst>
            <a:ext uri="{FF2B5EF4-FFF2-40B4-BE49-F238E27FC236}">
              <a16:creationId xmlns:a16="http://schemas.microsoft.com/office/drawing/2014/main" id="{93D90D1F-E45B-4792-AA87-72EE69F15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15" name="Picture 82">
          <a:extLst>
            <a:ext uri="{FF2B5EF4-FFF2-40B4-BE49-F238E27FC236}">
              <a16:creationId xmlns:a16="http://schemas.microsoft.com/office/drawing/2014/main" id="{A45E4CAD-52EF-4165-9CF9-7C29611F6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16" name="Picture 83">
          <a:extLst>
            <a:ext uri="{FF2B5EF4-FFF2-40B4-BE49-F238E27FC236}">
              <a16:creationId xmlns:a16="http://schemas.microsoft.com/office/drawing/2014/main" id="{23714589-DECD-45C4-B8E5-8558D351C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17" name="Picture 84">
          <a:extLst>
            <a:ext uri="{FF2B5EF4-FFF2-40B4-BE49-F238E27FC236}">
              <a16:creationId xmlns:a16="http://schemas.microsoft.com/office/drawing/2014/main" id="{39A4783E-7B7D-4ABA-867C-C6A95596B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18" name="Picture 85">
          <a:extLst>
            <a:ext uri="{FF2B5EF4-FFF2-40B4-BE49-F238E27FC236}">
              <a16:creationId xmlns:a16="http://schemas.microsoft.com/office/drawing/2014/main" id="{9E81BE00-7C7B-4162-90C5-43658B5F9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19" name="Picture 86">
          <a:extLst>
            <a:ext uri="{FF2B5EF4-FFF2-40B4-BE49-F238E27FC236}">
              <a16:creationId xmlns:a16="http://schemas.microsoft.com/office/drawing/2014/main" id="{0BB67737-A9AC-4C1E-A079-7F7A62B7D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20" name="Picture 87">
          <a:extLst>
            <a:ext uri="{FF2B5EF4-FFF2-40B4-BE49-F238E27FC236}">
              <a16:creationId xmlns:a16="http://schemas.microsoft.com/office/drawing/2014/main" id="{1966AD23-5341-4806-A15F-2DC83C2FC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21" name="Picture 88">
          <a:extLst>
            <a:ext uri="{FF2B5EF4-FFF2-40B4-BE49-F238E27FC236}">
              <a16:creationId xmlns:a16="http://schemas.microsoft.com/office/drawing/2014/main" id="{9B3E8519-3411-4A7B-90EB-30436C3D1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22" name="Picture 89">
          <a:extLst>
            <a:ext uri="{FF2B5EF4-FFF2-40B4-BE49-F238E27FC236}">
              <a16:creationId xmlns:a16="http://schemas.microsoft.com/office/drawing/2014/main" id="{B9487E50-AE46-41AF-B2A3-14A615DA6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23" name="Picture 90">
          <a:extLst>
            <a:ext uri="{FF2B5EF4-FFF2-40B4-BE49-F238E27FC236}">
              <a16:creationId xmlns:a16="http://schemas.microsoft.com/office/drawing/2014/main" id="{650A3D5A-BC8A-4CB2-8144-F726BFA5E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24" name="Picture 91">
          <a:extLst>
            <a:ext uri="{FF2B5EF4-FFF2-40B4-BE49-F238E27FC236}">
              <a16:creationId xmlns:a16="http://schemas.microsoft.com/office/drawing/2014/main" id="{5947161D-D6D2-49BA-A611-0F327D773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25" name="Picture 92">
          <a:extLst>
            <a:ext uri="{FF2B5EF4-FFF2-40B4-BE49-F238E27FC236}">
              <a16:creationId xmlns:a16="http://schemas.microsoft.com/office/drawing/2014/main" id="{29DCC438-5DD0-464E-A52B-966215118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26" name="Picture 93">
          <a:extLst>
            <a:ext uri="{FF2B5EF4-FFF2-40B4-BE49-F238E27FC236}">
              <a16:creationId xmlns:a16="http://schemas.microsoft.com/office/drawing/2014/main" id="{0B288BF5-6285-4889-B13C-E3D61C1C5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27" name="Picture 94">
          <a:extLst>
            <a:ext uri="{FF2B5EF4-FFF2-40B4-BE49-F238E27FC236}">
              <a16:creationId xmlns:a16="http://schemas.microsoft.com/office/drawing/2014/main" id="{915F0B6E-B343-4E31-952D-BA41E73B1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28" name="Picture 95">
          <a:extLst>
            <a:ext uri="{FF2B5EF4-FFF2-40B4-BE49-F238E27FC236}">
              <a16:creationId xmlns:a16="http://schemas.microsoft.com/office/drawing/2014/main" id="{B6D12488-B661-4BEF-8D8F-3FDAA65C5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29" name="Picture 96">
          <a:extLst>
            <a:ext uri="{FF2B5EF4-FFF2-40B4-BE49-F238E27FC236}">
              <a16:creationId xmlns:a16="http://schemas.microsoft.com/office/drawing/2014/main" id="{E22C3E8C-FEE3-4FD2-AA3B-7C502C42A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30" name="Picture 97">
          <a:extLst>
            <a:ext uri="{FF2B5EF4-FFF2-40B4-BE49-F238E27FC236}">
              <a16:creationId xmlns:a16="http://schemas.microsoft.com/office/drawing/2014/main" id="{D564150F-9418-44B7-B27B-0E4729F71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31" name="Picture 98">
          <a:extLst>
            <a:ext uri="{FF2B5EF4-FFF2-40B4-BE49-F238E27FC236}">
              <a16:creationId xmlns:a16="http://schemas.microsoft.com/office/drawing/2014/main" id="{729AFCD7-C576-4AEC-A1BB-89173E362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32" name="Picture 99">
          <a:extLst>
            <a:ext uri="{FF2B5EF4-FFF2-40B4-BE49-F238E27FC236}">
              <a16:creationId xmlns:a16="http://schemas.microsoft.com/office/drawing/2014/main" id="{4D9CDBB0-261C-4CF0-BFDB-FC55A376F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33" name="Picture 100">
          <a:extLst>
            <a:ext uri="{FF2B5EF4-FFF2-40B4-BE49-F238E27FC236}">
              <a16:creationId xmlns:a16="http://schemas.microsoft.com/office/drawing/2014/main" id="{2643D127-75BC-4F3F-915D-DA791ED03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34" name="Picture 101">
          <a:extLst>
            <a:ext uri="{FF2B5EF4-FFF2-40B4-BE49-F238E27FC236}">
              <a16:creationId xmlns:a16="http://schemas.microsoft.com/office/drawing/2014/main" id="{2D136C58-DCB7-4195-8312-DF400EAD5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35" name="Picture 102">
          <a:extLst>
            <a:ext uri="{FF2B5EF4-FFF2-40B4-BE49-F238E27FC236}">
              <a16:creationId xmlns:a16="http://schemas.microsoft.com/office/drawing/2014/main" id="{5976BA3B-8B90-4B3F-A562-78532066E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36" name="Picture 103">
          <a:extLst>
            <a:ext uri="{FF2B5EF4-FFF2-40B4-BE49-F238E27FC236}">
              <a16:creationId xmlns:a16="http://schemas.microsoft.com/office/drawing/2014/main" id="{C05D3AA5-9910-45FA-8AE3-A27570823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37" name="Picture 104">
          <a:extLst>
            <a:ext uri="{FF2B5EF4-FFF2-40B4-BE49-F238E27FC236}">
              <a16:creationId xmlns:a16="http://schemas.microsoft.com/office/drawing/2014/main" id="{97ED4743-0297-4A4C-A300-76820830E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38" name="Picture 105">
          <a:extLst>
            <a:ext uri="{FF2B5EF4-FFF2-40B4-BE49-F238E27FC236}">
              <a16:creationId xmlns:a16="http://schemas.microsoft.com/office/drawing/2014/main" id="{C52D45AC-D137-4050-BE02-3C45317DB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39" name="Picture 106">
          <a:extLst>
            <a:ext uri="{FF2B5EF4-FFF2-40B4-BE49-F238E27FC236}">
              <a16:creationId xmlns:a16="http://schemas.microsoft.com/office/drawing/2014/main" id="{45C82CF6-BCC4-4306-B48C-DE2598306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40" name="Picture 107">
          <a:extLst>
            <a:ext uri="{FF2B5EF4-FFF2-40B4-BE49-F238E27FC236}">
              <a16:creationId xmlns:a16="http://schemas.microsoft.com/office/drawing/2014/main" id="{E94379F1-B4E9-49C8-9413-539EB9818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41" name="Picture 108">
          <a:extLst>
            <a:ext uri="{FF2B5EF4-FFF2-40B4-BE49-F238E27FC236}">
              <a16:creationId xmlns:a16="http://schemas.microsoft.com/office/drawing/2014/main" id="{628D569C-C4F6-4E00-8D82-9E7AE391B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42" name="Picture 109">
          <a:extLst>
            <a:ext uri="{FF2B5EF4-FFF2-40B4-BE49-F238E27FC236}">
              <a16:creationId xmlns:a16="http://schemas.microsoft.com/office/drawing/2014/main" id="{60AAA550-EA3C-4A8B-A658-E5D3F58BA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43" name="Picture 110">
          <a:extLst>
            <a:ext uri="{FF2B5EF4-FFF2-40B4-BE49-F238E27FC236}">
              <a16:creationId xmlns:a16="http://schemas.microsoft.com/office/drawing/2014/main" id="{7E1C036E-80B6-4C50-9F0C-CD584150C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44" name="Picture 111">
          <a:extLst>
            <a:ext uri="{FF2B5EF4-FFF2-40B4-BE49-F238E27FC236}">
              <a16:creationId xmlns:a16="http://schemas.microsoft.com/office/drawing/2014/main" id="{54636E74-391A-451A-AD20-E049B6766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45" name="Picture 112">
          <a:extLst>
            <a:ext uri="{FF2B5EF4-FFF2-40B4-BE49-F238E27FC236}">
              <a16:creationId xmlns:a16="http://schemas.microsoft.com/office/drawing/2014/main" id="{61344FDD-359F-47AB-8DC4-04E34DE9F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46" name="Picture 113">
          <a:extLst>
            <a:ext uri="{FF2B5EF4-FFF2-40B4-BE49-F238E27FC236}">
              <a16:creationId xmlns:a16="http://schemas.microsoft.com/office/drawing/2014/main" id="{D10C620F-5946-40C5-935D-F3759FC5E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47" name="Picture 114">
          <a:extLst>
            <a:ext uri="{FF2B5EF4-FFF2-40B4-BE49-F238E27FC236}">
              <a16:creationId xmlns:a16="http://schemas.microsoft.com/office/drawing/2014/main" id="{35DCCF23-0E6F-4527-A321-D1383649A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48" name="Picture 115">
          <a:extLst>
            <a:ext uri="{FF2B5EF4-FFF2-40B4-BE49-F238E27FC236}">
              <a16:creationId xmlns:a16="http://schemas.microsoft.com/office/drawing/2014/main" id="{8FD846C7-3CF8-489B-B9D4-20E631DDE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49" name="Picture 116">
          <a:extLst>
            <a:ext uri="{FF2B5EF4-FFF2-40B4-BE49-F238E27FC236}">
              <a16:creationId xmlns:a16="http://schemas.microsoft.com/office/drawing/2014/main" id="{3085F560-B399-400E-A868-79525A672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50" name="Picture 117">
          <a:extLst>
            <a:ext uri="{FF2B5EF4-FFF2-40B4-BE49-F238E27FC236}">
              <a16:creationId xmlns:a16="http://schemas.microsoft.com/office/drawing/2014/main" id="{912D90FD-B8C0-4AC9-8384-530C06AF3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51" name="Picture 118">
          <a:extLst>
            <a:ext uri="{FF2B5EF4-FFF2-40B4-BE49-F238E27FC236}">
              <a16:creationId xmlns:a16="http://schemas.microsoft.com/office/drawing/2014/main" id="{FDB3DE6A-A216-4B51-BDCC-9417F296A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52" name="Picture 119">
          <a:extLst>
            <a:ext uri="{FF2B5EF4-FFF2-40B4-BE49-F238E27FC236}">
              <a16:creationId xmlns:a16="http://schemas.microsoft.com/office/drawing/2014/main" id="{6781E10F-A352-4840-9A60-A46B196BB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53" name="Picture 120">
          <a:extLst>
            <a:ext uri="{FF2B5EF4-FFF2-40B4-BE49-F238E27FC236}">
              <a16:creationId xmlns:a16="http://schemas.microsoft.com/office/drawing/2014/main" id="{C9762703-A8F3-4D6B-960E-90E7A63E4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54" name="Picture 121">
          <a:extLst>
            <a:ext uri="{FF2B5EF4-FFF2-40B4-BE49-F238E27FC236}">
              <a16:creationId xmlns:a16="http://schemas.microsoft.com/office/drawing/2014/main" id="{2727B171-A097-40E2-ABEE-0C2170258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55" name="Picture 122">
          <a:extLst>
            <a:ext uri="{FF2B5EF4-FFF2-40B4-BE49-F238E27FC236}">
              <a16:creationId xmlns:a16="http://schemas.microsoft.com/office/drawing/2014/main" id="{FDB41DAD-8AC7-4180-B7A6-8C1E0B9DD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56" name="Picture 123">
          <a:extLst>
            <a:ext uri="{FF2B5EF4-FFF2-40B4-BE49-F238E27FC236}">
              <a16:creationId xmlns:a16="http://schemas.microsoft.com/office/drawing/2014/main" id="{1031159D-98E6-4F5B-82D0-48F0E785D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57" name="Picture 124">
          <a:extLst>
            <a:ext uri="{FF2B5EF4-FFF2-40B4-BE49-F238E27FC236}">
              <a16:creationId xmlns:a16="http://schemas.microsoft.com/office/drawing/2014/main" id="{E58AF61D-F98B-4432-90DE-443E45544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58" name="Picture 125">
          <a:extLst>
            <a:ext uri="{FF2B5EF4-FFF2-40B4-BE49-F238E27FC236}">
              <a16:creationId xmlns:a16="http://schemas.microsoft.com/office/drawing/2014/main" id="{5305BDAD-0519-4AFF-B16E-752D092A5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59" name="Picture 126">
          <a:extLst>
            <a:ext uri="{FF2B5EF4-FFF2-40B4-BE49-F238E27FC236}">
              <a16:creationId xmlns:a16="http://schemas.microsoft.com/office/drawing/2014/main" id="{9FD2AD7D-C4AA-4666-897B-49E671697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60" name="Picture 127">
          <a:extLst>
            <a:ext uri="{FF2B5EF4-FFF2-40B4-BE49-F238E27FC236}">
              <a16:creationId xmlns:a16="http://schemas.microsoft.com/office/drawing/2014/main" id="{0E3016A0-37E0-46F3-804B-1E860AAD5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61" name="Picture 128">
          <a:extLst>
            <a:ext uri="{FF2B5EF4-FFF2-40B4-BE49-F238E27FC236}">
              <a16:creationId xmlns:a16="http://schemas.microsoft.com/office/drawing/2014/main" id="{12EF52AC-A3B2-44CF-BADE-6B28F1008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62" name="Picture 129">
          <a:extLst>
            <a:ext uri="{FF2B5EF4-FFF2-40B4-BE49-F238E27FC236}">
              <a16:creationId xmlns:a16="http://schemas.microsoft.com/office/drawing/2014/main" id="{015E06AD-7038-406B-9AB3-6C2F499A8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63" name="Picture 130">
          <a:extLst>
            <a:ext uri="{FF2B5EF4-FFF2-40B4-BE49-F238E27FC236}">
              <a16:creationId xmlns:a16="http://schemas.microsoft.com/office/drawing/2014/main" id="{621CBDE3-4A24-4A34-9ED4-C0ECABD86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64" name="Picture 131">
          <a:extLst>
            <a:ext uri="{FF2B5EF4-FFF2-40B4-BE49-F238E27FC236}">
              <a16:creationId xmlns:a16="http://schemas.microsoft.com/office/drawing/2014/main" id="{5EFF3BA6-F890-4FBF-BF66-D8E51DF27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65" name="Picture 132">
          <a:extLst>
            <a:ext uri="{FF2B5EF4-FFF2-40B4-BE49-F238E27FC236}">
              <a16:creationId xmlns:a16="http://schemas.microsoft.com/office/drawing/2014/main" id="{C9C188B6-77BE-4487-B968-241260A23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66" name="Picture 133">
          <a:extLst>
            <a:ext uri="{FF2B5EF4-FFF2-40B4-BE49-F238E27FC236}">
              <a16:creationId xmlns:a16="http://schemas.microsoft.com/office/drawing/2014/main" id="{673D131E-6FAB-4CB4-B8D9-4D3785A85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67" name="Picture 134">
          <a:extLst>
            <a:ext uri="{FF2B5EF4-FFF2-40B4-BE49-F238E27FC236}">
              <a16:creationId xmlns:a16="http://schemas.microsoft.com/office/drawing/2014/main" id="{7EDF3211-5851-4B40-AB1C-3A258AF68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68" name="Picture 135">
          <a:extLst>
            <a:ext uri="{FF2B5EF4-FFF2-40B4-BE49-F238E27FC236}">
              <a16:creationId xmlns:a16="http://schemas.microsoft.com/office/drawing/2014/main" id="{62662180-FB9C-49A3-8885-9A465EDF8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69" name="Picture 136">
          <a:extLst>
            <a:ext uri="{FF2B5EF4-FFF2-40B4-BE49-F238E27FC236}">
              <a16:creationId xmlns:a16="http://schemas.microsoft.com/office/drawing/2014/main" id="{2389440F-C6C0-4EBF-A980-725F7EEC6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70" name="Picture 137">
          <a:extLst>
            <a:ext uri="{FF2B5EF4-FFF2-40B4-BE49-F238E27FC236}">
              <a16:creationId xmlns:a16="http://schemas.microsoft.com/office/drawing/2014/main" id="{CD18A05D-F03F-41FC-848B-C042E0ED0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71" name="Picture 138">
          <a:extLst>
            <a:ext uri="{FF2B5EF4-FFF2-40B4-BE49-F238E27FC236}">
              <a16:creationId xmlns:a16="http://schemas.microsoft.com/office/drawing/2014/main" id="{DAC676D9-008F-4CC4-89F3-981C820A3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72" name="Picture 139">
          <a:extLst>
            <a:ext uri="{FF2B5EF4-FFF2-40B4-BE49-F238E27FC236}">
              <a16:creationId xmlns:a16="http://schemas.microsoft.com/office/drawing/2014/main" id="{B005071B-EFD5-45E2-8FBA-67927054C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73" name="Picture 140">
          <a:extLst>
            <a:ext uri="{FF2B5EF4-FFF2-40B4-BE49-F238E27FC236}">
              <a16:creationId xmlns:a16="http://schemas.microsoft.com/office/drawing/2014/main" id="{85F9300F-6789-4FFF-BED8-339DEB7A8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74" name="Picture 141">
          <a:extLst>
            <a:ext uri="{FF2B5EF4-FFF2-40B4-BE49-F238E27FC236}">
              <a16:creationId xmlns:a16="http://schemas.microsoft.com/office/drawing/2014/main" id="{38BA04BA-737C-4D8E-B3F1-939D06E0F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75" name="Picture 142">
          <a:extLst>
            <a:ext uri="{FF2B5EF4-FFF2-40B4-BE49-F238E27FC236}">
              <a16:creationId xmlns:a16="http://schemas.microsoft.com/office/drawing/2014/main" id="{1F305E47-56DA-4EA7-984B-EF04E2E43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76" name="Picture 143">
          <a:extLst>
            <a:ext uri="{FF2B5EF4-FFF2-40B4-BE49-F238E27FC236}">
              <a16:creationId xmlns:a16="http://schemas.microsoft.com/office/drawing/2014/main" id="{9A5094A8-D208-4732-B89D-AB6B07516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77" name="Picture 144">
          <a:extLst>
            <a:ext uri="{FF2B5EF4-FFF2-40B4-BE49-F238E27FC236}">
              <a16:creationId xmlns:a16="http://schemas.microsoft.com/office/drawing/2014/main" id="{64E6B676-A6A7-4E33-BC29-79C36263A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78" name="Picture 145">
          <a:extLst>
            <a:ext uri="{FF2B5EF4-FFF2-40B4-BE49-F238E27FC236}">
              <a16:creationId xmlns:a16="http://schemas.microsoft.com/office/drawing/2014/main" id="{2D0544BF-ECED-43CA-86DC-D15DB22C5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79" name="Picture 146">
          <a:extLst>
            <a:ext uri="{FF2B5EF4-FFF2-40B4-BE49-F238E27FC236}">
              <a16:creationId xmlns:a16="http://schemas.microsoft.com/office/drawing/2014/main" id="{0FA40AAB-60D9-482C-BB16-45BD23B60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80" name="Picture 147">
          <a:extLst>
            <a:ext uri="{FF2B5EF4-FFF2-40B4-BE49-F238E27FC236}">
              <a16:creationId xmlns:a16="http://schemas.microsoft.com/office/drawing/2014/main" id="{C56A1A7A-34D8-45B3-983F-C9E15EA2D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81" name="Picture 148">
          <a:extLst>
            <a:ext uri="{FF2B5EF4-FFF2-40B4-BE49-F238E27FC236}">
              <a16:creationId xmlns:a16="http://schemas.microsoft.com/office/drawing/2014/main" id="{7E0668F3-0B86-4F22-9D5B-C1E602303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82" name="Picture 149">
          <a:extLst>
            <a:ext uri="{FF2B5EF4-FFF2-40B4-BE49-F238E27FC236}">
              <a16:creationId xmlns:a16="http://schemas.microsoft.com/office/drawing/2014/main" id="{88664B14-7330-4E02-8442-98185AD87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83" name="Picture 150">
          <a:extLst>
            <a:ext uri="{FF2B5EF4-FFF2-40B4-BE49-F238E27FC236}">
              <a16:creationId xmlns:a16="http://schemas.microsoft.com/office/drawing/2014/main" id="{676F38F4-EF66-4F73-8796-4E610F6DA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84" name="Picture 151">
          <a:extLst>
            <a:ext uri="{FF2B5EF4-FFF2-40B4-BE49-F238E27FC236}">
              <a16:creationId xmlns:a16="http://schemas.microsoft.com/office/drawing/2014/main" id="{F371E404-185F-4BDD-AB52-776F446F9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85" name="Picture 152">
          <a:extLst>
            <a:ext uri="{FF2B5EF4-FFF2-40B4-BE49-F238E27FC236}">
              <a16:creationId xmlns:a16="http://schemas.microsoft.com/office/drawing/2014/main" id="{C096C1E2-5328-423C-A22C-3B6F4B55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86" name="Picture 153">
          <a:extLst>
            <a:ext uri="{FF2B5EF4-FFF2-40B4-BE49-F238E27FC236}">
              <a16:creationId xmlns:a16="http://schemas.microsoft.com/office/drawing/2014/main" id="{59061624-EC34-4724-85E9-DE6EEE095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87" name="Picture 154">
          <a:extLst>
            <a:ext uri="{FF2B5EF4-FFF2-40B4-BE49-F238E27FC236}">
              <a16:creationId xmlns:a16="http://schemas.microsoft.com/office/drawing/2014/main" id="{C3BC8EF6-36C0-4403-ABF4-25A850B1A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88" name="Picture 155">
          <a:extLst>
            <a:ext uri="{FF2B5EF4-FFF2-40B4-BE49-F238E27FC236}">
              <a16:creationId xmlns:a16="http://schemas.microsoft.com/office/drawing/2014/main" id="{C5B72F63-3BF2-48BD-BE53-5FDEB88B6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89" name="Picture 156">
          <a:extLst>
            <a:ext uri="{FF2B5EF4-FFF2-40B4-BE49-F238E27FC236}">
              <a16:creationId xmlns:a16="http://schemas.microsoft.com/office/drawing/2014/main" id="{AA7FE8AA-BE92-4C28-91F0-176BDA8B7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90" name="Picture 157">
          <a:extLst>
            <a:ext uri="{FF2B5EF4-FFF2-40B4-BE49-F238E27FC236}">
              <a16:creationId xmlns:a16="http://schemas.microsoft.com/office/drawing/2014/main" id="{0F27CC6D-DF54-4723-A2F2-FD72D6412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891" name="Picture 158">
          <a:extLst>
            <a:ext uri="{FF2B5EF4-FFF2-40B4-BE49-F238E27FC236}">
              <a16:creationId xmlns:a16="http://schemas.microsoft.com/office/drawing/2014/main" id="{ED2EB0A8-BB11-428C-B364-560519844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892" name="Picture 159">
          <a:extLst>
            <a:ext uri="{FF2B5EF4-FFF2-40B4-BE49-F238E27FC236}">
              <a16:creationId xmlns:a16="http://schemas.microsoft.com/office/drawing/2014/main" id="{CD9FF4DC-0A7D-4B06-AB70-0BCA8B724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893" name="Picture 160">
          <a:extLst>
            <a:ext uri="{FF2B5EF4-FFF2-40B4-BE49-F238E27FC236}">
              <a16:creationId xmlns:a16="http://schemas.microsoft.com/office/drawing/2014/main" id="{E86710D6-F83C-49E9-AA84-CFB2DD414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894" name="Picture 161">
          <a:extLst>
            <a:ext uri="{FF2B5EF4-FFF2-40B4-BE49-F238E27FC236}">
              <a16:creationId xmlns:a16="http://schemas.microsoft.com/office/drawing/2014/main" id="{CB5279FB-09C2-4E6B-AD68-FE9DCF79D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895" name="Picture 162">
          <a:extLst>
            <a:ext uri="{FF2B5EF4-FFF2-40B4-BE49-F238E27FC236}">
              <a16:creationId xmlns:a16="http://schemas.microsoft.com/office/drawing/2014/main" id="{EE681812-74E1-4970-8FF0-5FFC59A27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896" name="Picture 163">
          <a:extLst>
            <a:ext uri="{FF2B5EF4-FFF2-40B4-BE49-F238E27FC236}">
              <a16:creationId xmlns:a16="http://schemas.microsoft.com/office/drawing/2014/main" id="{6E9B4CF4-9DAD-417E-A8FD-0CC1FED21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897" name="Picture 164">
          <a:extLst>
            <a:ext uri="{FF2B5EF4-FFF2-40B4-BE49-F238E27FC236}">
              <a16:creationId xmlns:a16="http://schemas.microsoft.com/office/drawing/2014/main" id="{00BFA8B9-CD8D-4566-ACBD-8DE04D270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898" name="Picture 165">
          <a:extLst>
            <a:ext uri="{FF2B5EF4-FFF2-40B4-BE49-F238E27FC236}">
              <a16:creationId xmlns:a16="http://schemas.microsoft.com/office/drawing/2014/main" id="{858F2394-F4F4-41FF-910D-EE0F8942F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899" name="Picture 166">
          <a:extLst>
            <a:ext uri="{FF2B5EF4-FFF2-40B4-BE49-F238E27FC236}">
              <a16:creationId xmlns:a16="http://schemas.microsoft.com/office/drawing/2014/main" id="{23A4DA9F-A4B8-416A-966F-D740FE7F7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900" name="Picture 167">
          <a:extLst>
            <a:ext uri="{FF2B5EF4-FFF2-40B4-BE49-F238E27FC236}">
              <a16:creationId xmlns:a16="http://schemas.microsoft.com/office/drawing/2014/main" id="{FF75EE24-0785-4251-99FD-72977CEEB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901" name="Picture 168">
          <a:extLst>
            <a:ext uri="{FF2B5EF4-FFF2-40B4-BE49-F238E27FC236}">
              <a16:creationId xmlns:a16="http://schemas.microsoft.com/office/drawing/2014/main" id="{8E4CF677-6764-453B-897A-3C4F7F204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902" name="Picture 169">
          <a:extLst>
            <a:ext uri="{FF2B5EF4-FFF2-40B4-BE49-F238E27FC236}">
              <a16:creationId xmlns:a16="http://schemas.microsoft.com/office/drawing/2014/main" id="{01B774B7-579F-44AA-80C5-88B38703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903" name="Picture 170">
          <a:extLst>
            <a:ext uri="{FF2B5EF4-FFF2-40B4-BE49-F238E27FC236}">
              <a16:creationId xmlns:a16="http://schemas.microsoft.com/office/drawing/2014/main" id="{62AE85BB-69D5-4695-BC74-45C91FBBD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904" name="Picture 171">
          <a:extLst>
            <a:ext uri="{FF2B5EF4-FFF2-40B4-BE49-F238E27FC236}">
              <a16:creationId xmlns:a16="http://schemas.microsoft.com/office/drawing/2014/main" id="{A587913A-D1BB-4BDD-8C86-7AC1024E0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57150" cy="57150"/>
    <xdr:pic>
      <xdr:nvPicPr>
        <xdr:cNvPr id="2905" name="Picture 172">
          <a:extLst>
            <a:ext uri="{FF2B5EF4-FFF2-40B4-BE49-F238E27FC236}">
              <a16:creationId xmlns:a16="http://schemas.microsoft.com/office/drawing/2014/main" id="{5C6C9DE7-9AA8-46EF-B0CC-388D12158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0</xdr:row>
      <xdr:rowOff>0</xdr:rowOff>
    </xdr:from>
    <xdr:ext cx="57150" cy="57150"/>
    <xdr:pic>
      <xdr:nvPicPr>
        <xdr:cNvPr id="2906" name="Picture 173">
          <a:extLst>
            <a:ext uri="{FF2B5EF4-FFF2-40B4-BE49-F238E27FC236}">
              <a16:creationId xmlns:a16="http://schemas.microsoft.com/office/drawing/2014/main" id="{E2B760A6-8162-4729-98FE-B2129FB29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0</xdr:row>
      <xdr:rowOff>0</xdr:rowOff>
    </xdr:from>
    <xdr:ext cx="57150" cy="57150"/>
    <xdr:pic>
      <xdr:nvPicPr>
        <xdr:cNvPr id="2907" name="Picture 174">
          <a:extLst>
            <a:ext uri="{FF2B5EF4-FFF2-40B4-BE49-F238E27FC236}">
              <a16:creationId xmlns:a16="http://schemas.microsoft.com/office/drawing/2014/main" id="{6BE63EB5-8DEB-45F8-900E-31E93BBCD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57150" cy="57150"/>
    <xdr:pic>
      <xdr:nvPicPr>
        <xdr:cNvPr id="2908" name="Picture 175">
          <a:extLst>
            <a:ext uri="{FF2B5EF4-FFF2-40B4-BE49-F238E27FC236}">
              <a16:creationId xmlns:a16="http://schemas.microsoft.com/office/drawing/2014/main" id="{C5A7BD79-5E26-4CB3-9298-206016CC0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0</xdr:row>
      <xdr:rowOff>0</xdr:rowOff>
    </xdr:from>
    <xdr:ext cx="57150" cy="57150"/>
    <xdr:pic>
      <xdr:nvPicPr>
        <xdr:cNvPr id="2909" name="Picture 176">
          <a:extLst>
            <a:ext uri="{FF2B5EF4-FFF2-40B4-BE49-F238E27FC236}">
              <a16:creationId xmlns:a16="http://schemas.microsoft.com/office/drawing/2014/main" id="{0DC5CCF4-1945-4B1A-9CB1-152D4A1BA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57150" cy="57150"/>
    <xdr:pic>
      <xdr:nvPicPr>
        <xdr:cNvPr id="2910" name="Picture 177">
          <a:extLst>
            <a:ext uri="{FF2B5EF4-FFF2-40B4-BE49-F238E27FC236}">
              <a16:creationId xmlns:a16="http://schemas.microsoft.com/office/drawing/2014/main" id="{E337A86F-263F-43CE-BC85-D93586680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6543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57150" cy="57150"/>
    <xdr:pic>
      <xdr:nvPicPr>
        <xdr:cNvPr id="2911" name="Picture 178">
          <a:extLst>
            <a:ext uri="{FF2B5EF4-FFF2-40B4-BE49-F238E27FC236}">
              <a16:creationId xmlns:a16="http://schemas.microsoft.com/office/drawing/2014/main" id="{7B5C2B65-F317-466F-BABC-2411381FC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16352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57150" cy="57150"/>
    <xdr:pic>
      <xdr:nvPicPr>
        <xdr:cNvPr id="2912" name="Picture 179">
          <a:extLst>
            <a:ext uri="{FF2B5EF4-FFF2-40B4-BE49-F238E27FC236}">
              <a16:creationId xmlns:a16="http://schemas.microsoft.com/office/drawing/2014/main" id="{1228E6B9-462A-46C2-8BC7-EE744569D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579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57150" cy="57150"/>
    <xdr:pic>
      <xdr:nvPicPr>
        <xdr:cNvPr id="2913" name="Picture 180">
          <a:extLst>
            <a:ext uri="{FF2B5EF4-FFF2-40B4-BE49-F238E27FC236}">
              <a16:creationId xmlns:a16="http://schemas.microsoft.com/office/drawing/2014/main" id="{8EDF116C-EBFF-49D5-BEC7-D002EDD72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0024" y="71446030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14" name="Picture 1">
          <a:extLst>
            <a:ext uri="{FF2B5EF4-FFF2-40B4-BE49-F238E27FC236}">
              <a16:creationId xmlns:a16="http://schemas.microsoft.com/office/drawing/2014/main" id="{5BA41859-7B18-4D56-8A0A-B45AAB880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15" name="Picture 2">
          <a:extLst>
            <a:ext uri="{FF2B5EF4-FFF2-40B4-BE49-F238E27FC236}">
              <a16:creationId xmlns:a16="http://schemas.microsoft.com/office/drawing/2014/main" id="{D2701D70-989B-4234-B8AE-4352285B2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16" name="Picture 3">
          <a:extLst>
            <a:ext uri="{FF2B5EF4-FFF2-40B4-BE49-F238E27FC236}">
              <a16:creationId xmlns:a16="http://schemas.microsoft.com/office/drawing/2014/main" id="{0606D93C-11C9-4F88-99B1-6229870FC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17" name="Picture 4">
          <a:extLst>
            <a:ext uri="{FF2B5EF4-FFF2-40B4-BE49-F238E27FC236}">
              <a16:creationId xmlns:a16="http://schemas.microsoft.com/office/drawing/2014/main" id="{65465FEC-9975-479C-AE1B-378069226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18" name="Picture 5">
          <a:extLst>
            <a:ext uri="{FF2B5EF4-FFF2-40B4-BE49-F238E27FC236}">
              <a16:creationId xmlns:a16="http://schemas.microsoft.com/office/drawing/2014/main" id="{A7E9D7C2-4D9D-4312-BA54-DE93FEB7C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19" name="Picture 6">
          <a:extLst>
            <a:ext uri="{FF2B5EF4-FFF2-40B4-BE49-F238E27FC236}">
              <a16:creationId xmlns:a16="http://schemas.microsoft.com/office/drawing/2014/main" id="{FC3E3049-AAA4-4AC2-B21B-3001B867D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20" name="Picture 7">
          <a:extLst>
            <a:ext uri="{FF2B5EF4-FFF2-40B4-BE49-F238E27FC236}">
              <a16:creationId xmlns:a16="http://schemas.microsoft.com/office/drawing/2014/main" id="{6EEE3286-9929-400F-B43D-D582068E2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21" name="Picture 8">
          <a:extLst>
            <a:ext uri="{FF2B5EF4-FFF2-40B4-BE49-F238E27FC236}">
              <a16:creationId xmlns:a16="http://schemas.microsoft.com/office/drawing/2014/main" id="{CC4AF1E5-AC46-4941-89A2-F21615F28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22" name="Picture 9">
          <a:extLst>
            <a:ext uri="{FF2B5EF4-FFF2-40B4-BE49-F238E27FC236}">
              <a16:creationId xmlns:a16="http://schemas.microsoft.com/office/drawing/2014/main" id="{F0824DAF-6BF7-4B61-AEB2-250662EBC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23" name="Picture 10">
          <a:extLst>
            <a:ext uri="{FF2B5EF4-FFF2-40B4-BE49-F238E27FC236}">
              <a16:creationId xmlns:a16="http://schemas.microsoft.com/office/drawing/2014/main" id="{3CA660B5-89DC-4240-A3B3-3DAB5BAF3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24" name="Picture 11">
          <a:extLst>
            <a:ext uri="{FF2B5EF4-FFF2-40B4-BE49-F238E27FC236}">
              <a16:creationId xmlns:a16="http://schemas.microsoft.com/office/drawing/2014/main" id="{D6C4FFBC-2D95-4905-AD4D-B45BA7DF3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25" name="Picture 12">
          <a:extLst>
            <a:ext uri="{FF2B5EF4-FFF2-40B4-BE49-F238E27FC236}">
              <a16:creationId xmlns:a16="http://schemas.microsoft.com/office/drawing/2014/main" id="{840AFC63-9B42-445F-8ED7-BB9930557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26" name="Picture 13">
          <a:extLst>
            <a:ext uri="{FF2B5EF4-FFF2-40B4-BE49-F238E27FC236}">
              <a16:creationId xmlns:a16="http://schemas.microsoft.com/office/drawing/2014/main" id="{0122BCD0-93C7-4A7B-A007-31D6ACFE5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27" name="Picture 14">
          <a:extLst>
            <a:ext uri="{FF2B5EF4-FFF2-40B4-BE49-F238E27FC236}">
              <a16:creationId xmlns:a16="http://schemas.microsoft.com/office/drawing/2014/main" id="{6245643E-16D8-4627-BD4D-6FE491EE4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28" name="Picture 15">
          <a:extLst>
            <a:ext uri="{FF2B5EF4-FFF2-40B4-BE49-F238E27FC236}">
              <a16:creationId xmlns:a16="http://schemas.microsoft.com/office/drawing/2014/main" id="{00CC4E9C-7568-408A-B4B1-70F27BD37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29" name="Picture 16">
          <a:extLst>
            <a:ext uri="{FF2B5EF4-FFF2-40B4-BE49-F238E27FC236}">
              <a16:creationId xmlns:a16="http://schemas.microsoft.com/office/drawing/2014/main" id="{1559C5E9-48EE-40D0-98A1-CB3682D3A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30" name="Picture 17">
          <a:extLst>
            <a:ext uri="{FF2B5EF4-FFF2-40B4-BE49-F238E27FC236}">
              <a16:creationId xmlns:a16="http://schemas.microsoft.com/office/drawing/2014/main" id="{EF1440EE-802B-4A67-8670-BF3B234E2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31" name="Picture 18">
          <a:extLst>
            <a:ext uri="{FF2B5EF4-FFF2-40B4-BE49-F238E27FC236}">
              <a16:creationId xmlns:a16="http://schemas.microsoft.com/office/drawing/2014/main" id="{23122E47-6812-470C-890A-11C25537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32" name="Picture 19">
          <a:extLst>
            <a:ext uri="{FF2B5EF4-FFF2-40B4-BE49-F238E27FC236}">
              <a16:creationId xmlns:a16="http://schemas.microsoft.com/office/drawing/2014/main" id="{23C9058A-56AB-4841-B1B9-6C3BA6E5C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33" name="Picture 20">
          <a:extLst>
            <a:ext uri="{FF2B5EF4-FFF2-40B4-BE49-F238E27FC236}">
              <a16:creationId xmlns:a16="http://schemas.microsoft.com/office/drawing/2014/main" id="{B12E50DC-9D7B-4D91-A46D-50A0C242B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34" name="Picture 21">
          <a:extLst>
            <a:ext uri="{FF2B5EF4-FFF2-40B4-BE49-F238E27FC236}">
              <a16:creationId xmlns:a16="http://schemas.microsoft.com/office/drawing/2014/main" id="{3DB12C7F-7719-4E27-8565-3D1A9620C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35" name="Picture 22">
          <a:extLst>
            <a:ext uri="{FF2B5EF4-FFF2-40B4-BE49-F238E27FC236}">
              <a16:creationId xmlns:a16="http://schemas.microsoft.com/office/drawing/2014/main" id="{F53F4032-A4A9-4C51-BB68-6AB6B5A05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36" name="Picture 23">
          <a:extLst>
            <a:ext uri="{FF2B5EF4-FFF2-40B4-BE49-F238E27FC236}">
              <a16:creationId xmlns:a16="http://schemas.microsoft.com/office/drawing/2014/main" id="{EDF743AB-0ADE-44CA-8EDD-790554023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37" name="Picture 24">
          <a:extLst>
            <a:ext uri="{FF2B5EF4-FFF2-40B4-BE49-F238E27FC236}">
              <a16:creationId xmlns:a16="http://schemas.microsoft.com/office/drawing/2014/main" id="{F5EADD39-5688-4973-9044-06E4909F9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38" name="Picture 25">
          <a:extLst>
            <a:ext uri="{FF2B5EF4-FFF2-40B4-BE49-F238E27FC236}">
              <a16:creationId xmlns:a16="http://schemas.microsoft.com/office/drawing/2014/main" id="{513C644F-9FE5-4EFB-85A5-830685792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39" name="Picture 26">
          <a:extLst>
            <a:ext uri="{FF2B5EF4-FFF2-40B4-BE49-F238E27FC236}">
              <a16:creationId xmlns:a16="http://schemas.microsoft.com/office/drawing/2014/main" id="{8336DEE2-6666-4605-8B13-B3ADD97CD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40" name="Picture 27">
          <a:extLst>
            <a:ext uri="{FF2B5EF4-FFF2-40B4-BE49-F238E27FC236}">
              <a16:creationId xmlns:a16="http://schemas.microsoft.com/office/drawing/2014/main" id="{C8D9500F-BB3A-4B63-B239-239213BFD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41" name="Picture 28">
          <a:extLst>
            <a:ext uri="{FF2B5EF4-FFF2-40B4-BE49-F238E27FC236}">
              <a16:creationId xmlns:a16="http://schemas.microsoft.com/office/drawing/2014/main" id="{5B1E077C-C846-47F5-BC21-3C554078F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42" name="Picture 29">
          <a:extLst>
            <a:ext uri="{FF2B5EF4-FFF2-40B4-BE49-F238E27FC236}">
              <a16:creationId xmlns:a16="http://schemas.microsoft.com/office/drawing/2014/main" id="{9E06E8B8-F92A-4219-9452-3A8D9D1A4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43" name="Picture 30">
          <a:extLst>
            <a:ext uri="{FF2B5EF4-FFF2-40B4-BE49-F238E27FC236}">
              <a16:creationId xmlns:a16="http://schemas.microsoft.com/office/drawing/2014/main" id="{EF4D1239-0AA6-4010-B57F-2DCB21A8D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44" name="Picture 31">
          <a:extLst>
            <a:ext uri="{FF2B5EF4-FFF2-40B4-BE49-F238E27FC236}">
              <a16:creationId xmlns:a16="http://schemas.microsoft.com/office/drawing/2014/main" id="{87C7659A-1F47-4598-BAFB-468345A0C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45" name="Picture 32">
          <a:extLst>
            <a:ext uri="{FF2B5EF4-FFF2-40B4-BE49-F238E27FC236}">
              <a16:creationId xmlns:a16="http://schemas.microsoft.com/office/drawing/2014/main" id="{1F3A5243-E560-45C6-B4D6-219B8DABA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46" name="Picture 33">
          <a:extLst>
            <a:ext uri="{FF2B5EF4-FFF2-40B4-BE49-F238E27FC236}">
              <a16:creationId xmlns:a16="http://schemas.microsoft.com/office/drawing/2014/main" id="{1E2584F3-A1D1-47F4-AB9C-6C357ADBB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47" name="Picture 34">
          <a:extLst>
            <a:ext uri="{FF2B5EF4-FFF2-40B4-BE49-F238E27FC236}">
              <a16:creationId xmlns:a16="http://schemas.microsoft.com/office/drawing/2014/main" id="{D3222204-C888-4A46-9437-04C31948D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48" name="Picture 35">
          <a:extLst>
            <a:ext uri="{FF2B5EF4-FFF2-40B4-BE49-F238E27FC236}">
              <a16:creationId xmlns:a16="http://schemas.microsoft.com/office/drawing/2014/main" id="{4206A441-65FE-4929-AB9A-D6348E17B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49" name="Picture 36">
          <a:extLst>
            <a:ext uri="{FF2B5EF4-FFF2-40B4-BE49-F238E27FC236}">
              <a16:creationId xmlns:a16="http://schemas.microsoft.com/office/drawing/2014/main" id="{5E09E999-850B-4ED2-8885-EDCA473A3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50" name="Picture 37">
          <a:extLst>
            <a:ext uri="{FF2B5EF4-FFF2-40B4-BE49-F238E27FC236}">
              <a16:creationId xmlns:a16="http://schemas.microsoft.com/office/drawing/2014/main" id="{7FD8E993-FDA8-4260-847E-067F817AF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51" name="Picture 38">
          <a:extLst>
            <a:ext uri="{FF2B5EF4-FFF2-40B4-BE49-F238E27FC236}">
              <a16:creationId xmlns:a16="http://schemas.microsoft.com/office/drawing/2014/main" id="{59AE5CCB-DBA4-40FF-AD2B-08683982B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52" name="Picture 39">
          <a:extLst>
            <a:ext uri="{FF2B5EF4-FFF2-40B4-BE49-F238E27FC236}">
              <a16:creationId xmlns:a16="http://schemas.microsoft.com/office/drawing/2014/main" id="{393B3328-9D52-4D6D-8DF7-EE419CC4F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53" name="Picture 40">
          <a:extLst>
            <a:ext uri="{FF2B5EF4-FFF2-40B4-BE49-F238E27FC236}">
              <a16:creationId xmlns:a16="http://schemas.microsoft.com/office/drawing/2014/main" id="{19640FFD-B5AB-4D19-9E8E-D2AF6294A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54" name="Picture 41">
          <a:extLst>
            <a:ext uri="{FF2B5EF4-FFF2-40B4-BE49-F238E27FC236}">
              <a16:creationId xmlns:a16="http://schemas.microsoft.com/office/drawing/2014/main" id="{549E0DE2-FA99-46A5-BF70-8EA8ED453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55" name="Picture 42">
          <a:extLst>
            <a:ext uri="{FF2B5EF4-FFF2-40B4-BE49-F238E27FC236}">
              <a16:creationId xmlns:a16="http://schemas.microsoft.com/office/drawing/2014/main" id="{1FC36815-0F50-4346-BA3A-613C4A92D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56" name="Picture 43">
          <a:extLst>
            <a:ext uri="{FF2B5EF4-FFF2-40B4-BE49-F238E27FC236}">
              <a16:creationId xmlns:a16="http://schemas.microsoft.com/office/drawing/2014/main" id="{B467B329-0099-4BBC-899F-7CB1EE675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57" name="Picture 44">
          <a:extLst>
            <a:ext uri="{FF2B5EF4-FFF2-40B4-BE49-F238E27FC236}">
              <a16:creationId xmlns:a16="http://schemas.microsoft.com/office/drawing/2014/main" id="{C11211E8-923A-4056-AAD9-9277BD75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58" name="Picture 45">
          <a:extLst>
            <a:ext uri="{FF2B5EF4-FFF2-40B4-BE49-F238E27FC236}">
              <a16:creationId xmlns:a16="http://schemas.microsoft.com/office/drawing/2014/main" id="{874F4474-4A0A-4C30-870F-B09E6629B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59" name="Picture 46">
          <a:extLst>
            <a:ext uri="{FF2B5EF4-FFF2-40B4-BE49-F238E27FC236}">
              <a16:creationId xmlns:a16="http://schemas.microsoft.com/office/drawing/2014/main" id="{11A8FE51-1F85-4923-B1DC-AD2642EBC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60" name="Picture 47">
          <a:extLst>
            <a:ext uri="{FF2B5EF4-FFF2-40B4-BE49-F238E27FC236}">
              <a16:creationId xmlns:a16="http://schemas.microsoft.com/office/drawing/2014/main" id="{C42D435D-A599-4C82-AE32-A75312E8C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61" name="Picture 48">
          <a:extLst>
            <a:ext uri="{FF2B5EF4-FFF2-40B4-BE49-F238E27FC236}">
              <a16:creationId xmlns:a16="http://schemas.microsoft.com/office/drawing/2014/main" id="{F64B057F-D514-4CAC-84A2-15AED856C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62" name="Picture 49">
          <a:extLst>
            <a:ext uri="{FF2B5EF4-FFF2-40B4-BE49-F238E27FC236}">
              <a16:creationId xmlns:a16="http://schemas.microsoft.com/office/drawing/2014/main" id="{EFEB3A46-4EBC-4692-AC7A-89B3A1C39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63" name="Picture 50">
          <a:extLst>
            <a:ext uri="{FF2B5EF4-FFF2-40B4-BE49-F238E27FC236}">
              <a16:creationId xmlns:a16="http://schemas.microsoft.com/office/drawing/2014/main" id="{EA41F4C9-3ECE-43BB-988F-E6FDF4873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64" name="Picture 51">
          <a:extLst>
            <a:ext uri="{FF2B5EF4-FFF2-40B4-BE49-F238E27FC236}">
              <a16:creationId xmlns:a16="http://schemas.microsoft.com/office/drawing/2014/main" id="{38FD12A9-11A9-4E07-AAAB-BD4999203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65" name="Picture 52">
          <a:extLst>
            <a:ext uri="{FF2B5EF4-FFF2-40B4-BE49-F238E27FC236}">
              <a16:creationId xmlns:a16="http://schemas.microsoft.com/office/drawing/2014/main" id="{6CA387D2-571E-4919-8C5A-4050D440A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66" name="Picture 53">
          <a:extLst>
            <a:ext uri="{FF2B5EF4-FFF2-40B4-BE49-F238E27FC236}">
              <a16:creationId xmlns:a16="http://schemas.microsoft.com/office/drawing/2014/main" id="{B9B7ECCE-8F66-4DC0-A247-FAE5DC2AB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67" name="Picture 54">
          <a:extLst>
            <a:ext uri="{FF2B5EF4-FFF2-40B4-BE49-F238E27FC236}">
              <a16:creationId xmlns:a16="http://schemas.microsoft.com/office/drawing/2014/main" id="{6AAB3995-2881-4E95-9962-A0262BDC1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68" name="Picture 55">
          <a:extLst>
            <a:ext uri="{FF2B5EF4-FFF2-40B4-BE49-F238E27FC236}">
              <a16:creationId xmlns:a16="http://schemas.microsoft.com/office/drawing/2014/main" id="{0C1067B4-7B6F-47F1-9592-5CA6BC54A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69" name="Picture 56">
          <a:extLst>
            <a:ext uri="{FF2B5EF4-FFF2-40B4-BE49-F238E27FC236}">
              <a16:creationId xmlns:a16="http://schemas.microsoft.com/office/drawing/2014/main" id="{EA1D7EAE-8DC7-46E6-A470-022E8C184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70" name="Picture 57">
          <a:extLst>
            <a:ext uri="{FF2B5EF4-FFF2-40B4-BE49-F238E27FC236}">
              <a16:creationId xmlns:a16="http://schemas.microsoft.com/office/drawing/2014/main" id="{81EE14B5-E82F-4DEB-B317-33A3F6A4D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71" name="Picture 58">
          <a:extLst>
            <a:ext uri="{FF2B5EF4-FFF2-40B4-BE49-F238E27FC236}">
              <a16:creationId xmlns:a16="http://schemas.microsoft.com/office/drawing/2014/main" id="{DA77C822-30A6-4932-B6DD-512FFC0D7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72" name="Picture 59">
          <a:extLst>
            <a:ext uri="{FF2B5EF4-FFF2-40B4-BE49-F238E27FC236}">
              <a16:creationId xmlns:a16="http://schemas.microsoft.com/office/drawing/2014/main" id="{6C9DDAD7-6168-4C24-84DB-827E0DB30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73" name="Picture 60">
          <a:extLst>
            <a:ext uri="{FF2B5EF4-FFF2-40B4-BE49-F238E27FC236}">
              <a16:creationId xmlns:a16="http://schemas.microsoft.com/office/drawing/2014/main" id="{96D08B5C-2DB3-44E6-85FD-3F4E97B50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74" name="Picture 61">
          <a:extLst>
            <a:ext uri="{FF2B5EF4-FFF2-40B4-BE49-F238E27FC236}">
              <a16:creationId xmlns:a16="http://schemas.microsoft.com/office/drawing/2014/main" id="{417C0FAB-C438-4179-949D-4C9EB5A20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75" name="Picture 62">
          <a:extLst>
            <a:ext uri="{FF2B5EF4-FFF2-40B4-BE49-F238E27FC236}">
              <a16:creationId xmlns:a16="http://schemas.microsoft.com/office/drawing/2014/main" id="{47443944-EC26-4215-AAFC-1D4712027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76" name="Picture 63">
          <a:extLst>
            <a:ext uri="{FF2B5EF4-FFF2-40B4-BE49-F238E27FC236}">
              <a16:creationId xmlns:a16="http://schemas.microsoft.com/office/drawing/2014/main" id="{5D230FCF-7DB1-4BD9-B2DB-1E759FC59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77" name="Picture 64">
          <a:extLst>
            <a:ext uri="{FF2B5EF4-FFF2-40B4-BE49-F238E27FC236}">
              <a16:creationId xmlns:a16="http://schemas.microsoft.com/office/drawing/2014/main" id="{89904C31-335C-4253-990A-D98B892A9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78" name="Picture 65">
          <a:extLst>
            <a:ext uri="{FF2B5EF4-FFF2-40B4-BE49-F238E27FC236}">
              <a16:creationId xmlns:a16="http://schemas.microsoft.com/office/drawing/2014/main" id="{520B82D7-1142-4C39-910B-950A6C2C4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79" name="Picture 66">
          <a:extLst>
            <a:ext uri="{FF2B5EF4-FFF2-40B4-BE49-F238E27FC236}">
              <a16:creationId xmlns:a16="http://schemas.microsoft.com/office/drawing/2014/main" id="{CA32B7FA-DE94-47AD-8DB5-1E9879EAA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80" name="Picture 67">
          <a:extLst>
            <a:ext uri="{FF2B5EF4-FFF2-40B4-BE49-F238E27FC236}">
              <a16:creationId xmlns:a16="http://schemas.microsoft.com/office/drawing/2014/main" id="{A01B7B94-A7EA-4661-A2E6-6ECB2CDE2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81" name="Picture 68">
          <a:extLst>
            <a:ext uri="{FF2B5EF4-FFF2-40B4-BE49-F238E27FC236}">
              <a16:creationId xmlns:a16="http://schemas.microsoft.com/office/drawing/2014/main" id="{1B1DF595-3C21-40D1-9370-A5D49D9EE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82" name="Picture 69">
          <a:extLst>
            <a:ext uri="{FF2B5EF4-FFF2-40B4-BE49-F238E27FC236}">
              <a16:creationId xmlns:a16="http://schemas.microsoft.com/office/drawing/2014/main" id="{75D24D8E-B14F-44A8-84AA-9D20C3654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83" name="Picture 70">
          <a:extLst>
            <a:ext uri="{FF2B5EF4-FFF2-40B4-BE49-F238E27FC236}">
              <a16:creationId xmlns:a16="http://schemas.microsoft.com/office/drawing/2014/main" id="{BF313078-CFF8-46CE-9945-B9DFC7565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84" name="Picture 71">
          <a:extLst>
            <a:ext uri="{FF2B5EF4-FFF2-40B4-BE49-F238E27FC236}">
              <a16:creationId xmlns:a16="http://schemas.microsoft.com/office/drawing/2014/main" id="{D08ED1A0-F74C-4FF5-B5A8-96512CDE6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85" name="Picture 72">
          <a:extLst>
            <a:ext uri="{FF2B5EF4-FFF2-40B4-BE49-F238E27FC236}">
              <a16:creationId xmlns:a16="http://schemas.microsoft.com/office/drawing/2014/main" id="{7749C7B5-CE79-4AAE-973C-D43925ED4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86" name="Picture 73">
          <a:extLst>
            <a:ext uri="{FF2B5EF4-FFF2-40B4-BE49-F238E27FC236}">
              <a16:creationId xmlns:a16="http://schemas.microsoft.com/office/drawing/2014/main" id="{80971862-383F-4CCF-9833-09B2A0103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87" name="Picture 74">
          <a:extLst>
            <a:ext uri="{FF2B5EF4-FFF2-40B4-BE49-F238E27FC236}">
              <a16:creationId xmlns:a16="http://schemas.microsoft.com/office/drawing/2014/main" id="{FA3A7BE1-816C-4882-8E96-65DF734B3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88" name="Picture 75">
          <a:extLst>
            <a:ext uri="{FF2B5EF4-FFF2-40B4-BE49-F238E27FC236}">
              <a16:creationId xmlns:a16="http://schemas.microsoft.com/office/drawing/2014/main" id="{4CFA93CD-43EE-44C3-BDAE-C4FA3B89A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89" name="Picture 76">
          <a:extLst>
            <a:ext uri="{FF2B5EF4-FFF2-40B4-BE49-F238E27FC236}">
              <a16:creationId xmlns:a16="http://schemas.microsoft.com/office/drawing/2014/main" id="{45976937-35FF-48C0-8ECB-A1BA10010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90" name="Picture 77">
          <a:extLst>
            <a:ext uri="{FF2B5EF4-FFF2-40B4-BE49-F238E27FC236}">
              <a16:creationId xmlns:a16="http://schemas.microsoft.com/office/drawing/2014/main" id="{05AD1882-46CB-408E-BE22-E09EFCCAF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2991" name="Picture 78">
          <a:extLst>
            <a:ext uri="{FF2B5EF4-FFF2-40B4-BE49-F238E27FC236}">
              <a16:creationId xmlns:a16="http://schemas.microsoft.com/office/drawing/2014/main" id="{28ED4EA1-5EF8-4C22-9095-5C0B738C4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2992" name="Picture 79">
          <a:extLst>
            <a:ext uri="{FF2B5EF4-FFF2-40B4-BE49-F238E27FC236}">
              <a16:creationId xmlns:a16="http://schemas.microsoft.com/office/drawing/2014/main" id="{9249B712-B362-4BDF-B0CE-D42125F84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2993" name="Picture 80">
          <a:extLst>
            <a:ext uri="{FF2B5EF4-FFF2-40B4-BE49-F238E27FC236}">
              <a16:creationId xmlns:a16="http://schemas.microsoft.com/office/drawing/2014/main" id="{150A61D2-EB68-404A-8282-4F096C54A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2994" name="Picture 81">
          <a:extLst>
            <a:ext uri="{FF2B5EF4-FFF2-40B4-BE49-F238E27FC236}">
              <a16:creationId xmlns:a16="http://schemas.microsoft.com/office/drawing/2014/main" id="{BFAD26BE-EA43-4CB6-A505-EF54B9010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2995" name="Picture 82">
          <a:extLst>
            <a:ext uri="{FF2B5EF4-FFF2-40B4-BE49-F238E27FC236}">
              <a16:creationId xmlns:a16="http://schemas.microsoft.com/office/drawing/2014/main" id="{7FE45016-16D8-4EDB-B5E7-D1E14E10E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2996" name="Picture 83">
          <a:extLst>
            <a:ext uri="{FF2B5EF4-FFF2-40B4-BE49-F238E27FC236}">
              <a16:creationId xmlns:a16="http://schemas.microsoft.com/office/drawing/2014/main" id="{85304D1D-B8FD-4B8D-A90E-1C3509ACE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2997" name="Picture 84">
          <a:extLst>
            <a:ext uri="{FF2B5EF4-FFF2-40B4-BE49-F238E27FC236}">
              <a16:creationId xmlns:a16="http://schemas.microsoft.com/office/drawing/2014/main" id="{8C0F0EC6-8EDD-4F42-A98D-379F08855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2998" name="Picture 85">
          <a:extLst>
            <a:ext uri="{FF2B5EF4-FFF2-40B4-BE49-F238E27FC236}">
              <a16:creationId xmlns:a16="http://schemas.microsoft.com/office/drawing/2014/main" id="{1BE51993-E7F6-413D-B00B-4570EA20B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2999" name="Picture 86">
          <a:extLst>
            <a:ext uri="{FF2B5EF4-FFF2-40B4-BE49-F238E27FC236}">
              <a16:creationId xmlns:a16="http://schemas.microsoft.com/office/drawing/2014/main" id="{1FF7BDC7-884B-4FBC-AED8-705AD5C05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00" name="Picture 87">
          <a:extLst>
            <a:ext uri="{FF2B5EF4-FFF2-40B4-BE49-F238E27FC236}">
              <a16:creationId xmlns:a16="http://schemas.microsoft.com/office/drawing/2014/main" id="{A325C763-6CB8-490C-8CC2-5FA73EE98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01" name="Picture 88">
          <a:extLst>
            <a:ext uri="{FF2B5EF4-FFF2-40B4-BE49-F238E27FC236}">
              <a16:creationId xmlns:a16="http://schemas.microsoft.com/office/drawing/2014/main" id="{E370E9A0-7940-4203-A9C3-9001EC882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02" name="Picture 89">
          <a:extLst>
            <a:ext uri="{FF2B5EF4-FFF2-40B4-BE49-F238E27FC236}">
              <a16:creationId xmlns:a16="http://schemas.microsoft.com/office/drawing/2014/main" id="{C30AE39D-E3BF-4938-9949-6327F5ACB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03" name="Picture 90">
          <a:extLst>
            <a:ext uri="{FF2B5EF4-FFF2-40B4-BE49-F238E27FC236}">
              <a16:creationId xmlns:a16="http://schemas.microsoft.com/office/drawing/2014/main" id="{04B43E97-377B-407D-AB74-FEDA09056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04" name="Picture 91">
          <a:extLst>
            <a:ext uri="{FF2B5EF4-FFF2-40B4-BE49-F238E27FC236}">
              <a16:creationId xmlns:a16="http://schemas.microsoft.com/office/drawing/2014/main" id="{7ACCEB60-D5C1-4B34-A222-CF141B15C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05" name="Picture 92">
          <a:extLst>
            <a:ext uri="{FF2B5EF4-FFF2-40B4-BE49-F238E27FC236}">
              <a16:creationId xmlns:a16="http://schemas.microsoft.com/office/drawing/2014/main" id="{930ABDF4-8D6B-4BD8-AA25-AD7532E87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06" name="Picture 93">
          <a:extLst>
            <a:ext uri="{FF2B5EF4-FFF2-40B4-BE49-F238E27FC236}">
              <a16:creationId xmlns:a16="http://schemas.microsoft.com/office/drawing/2014/main" id="{D5D960EC-8180-4196-9E83-4B7E4EBE4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07" name="Picture 94">
          <a:extLst>
            <a:ext uri="{FF2B5EF4-FFF2-40B4-BE49-F238E27FC236}">
              <a16:creationId xmlns:a16="http://schemas.microsoft.com/office/drawing/2014/main" id="{FC4C87FE-2809-49EF-8620-FA42CC5C5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08" name="Picture 95">
          <a:extLst>
            <a:ext uri="{FF2B5EF4-FFF2-40B4-BE49-F238E27FC236}">
              <a16:creationId xmlns:a16="http://schemas.microsoft.com/office/drawing/2014/main" id="{420D3165-D98E-41A3-87A1-7AC3FD8A0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09" name="Picture 96">
          <a:extLst>
            <a:ext uri="{FF2B5EF4-FFF2-40B4-BE49-F238E27FC236}">
              <a16:creationId xmlns:a16="http://schemas.microsoft.com/office/drawing/2014/main" id="{F2D18014-47C5-400B-BAE3-73E21B978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10" name="Picture 97">
          <a:extLst>
            <a:ext uri="{FF2B5EF4-FFF2-40B4-BE49-F238E27FC236}">
              <a16:creationId xmlns:a16="http://schemas.microsoft.com/office/drawing/2014/main" id="{5C6EEF4F-9A60-4587-BFD6-F9F157924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11" name="Picture 98">
          <a:extLst>
            <a:ext uri="{FF2B5EF4-FFF2-40B4-BE49-F238E27FC236}">
              <a16:creationId xmlns:a16="http://schemas.microsoft.com/office/drawing/2014/main" id="{E53E99C3-F24F-463F-8C14-F0A485BED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12" name="Picture 99">
          <a:extLst>
            <a:ext uri="{FF2B5EF4-FFF2-40B4-BE49-F238E27FC236}">
              <a16:creationId xmlns:a16="http://schemas.microsoft.com/office/drawing/2014/main" id="{D0BB88DF-D000-499A-9F86-134588708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13" name="Picture 100">
          <a:extLst>
            <a:ext uri="{FF2B5EF4-FFF2-40B4-BE49-F238E27FC236}">
              <a16:creationId xmlns:a16="http://schemas.microsoft.com/office/drawing/2014/main" id="{30F52768-791B-4412-94EE-68AD06B10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14" name="Picture 101">
          <a:extLst>
            <a:ext uri="{FF2B5EF4-FFF2-40B4-BE49-F238E27FC236}">
              <a16:creationId xmlns:a16="http://schemas.microsoft.com/office/drawing/2014/main" id="{F15965EE-9DD9-4F33-8090-47E65FA8B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15" name="Picture 102">
          <a:extLst>
            <a:ext uri="{FF2B5EF4-FFF2-40B4-BE49-F238E27FC236}">
              <a16:creationId xmlns:a16="http://schemas.microsoft.com/office/drawing/2014/main" id="{6F5F94F8-FFFB-43F1-827B-F24C44C3B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16" name="Picture 103">
          <a:extLst>
            <a:ext uri="{FF2B5EF4-FFF2-40B4-BE49-F238E27FC236}">
              <a16:creationId xmlns:a16="http://schemas.microsoft.com/office/drawing/2014/main" id="{1277016F-2030-4D0A-865B-64926CD41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17" name="Picture 104">
          <a:extLst>
            <a:ext uri="{FF2B5EF4-FFF2-40B4-BE49-F238E27FC236}">
              <a16:creationId xmlns:a16="http://schemas.microsoft.com/office/drawing/2014/main" id="{700C770B-C68E-4BD8-948A-6FEC6B5EC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18" name="Picture 105">
          <a:extLst>
            <a:ext uri="{FF2B5EF4-FFF2-40B4-BE49-F238E27FC236}">
              <a16:creationId xmlns:a16="http://schemas.microsoft.com/office/drawing/2014/main" id="{45021106-7AD9-493C-AA77-835AA8E47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19" name="Picture 106">
          <a:extLst>
            <a:ext uri="{FF2B5EF4-FFF2-40B4-BE49-F238E27FC236}">
              <a16:creationId xmlns:a16="http://schemas.microsoft.com/office/drawing/2014/main" id="{1A73CE13-453A-4AA7-84DA-96943B95A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20" name="Picture 107">
          <a:extLst>
            <a:ext uri="{FF2B5EF4-FFF2-40B4-BE49-F238E27FC236}">
              <a16:creationId xmlns:a16="http://schemas.microsoft.com/office/drawing/2014/main" id="{892A2DBD-8864-44F4-86D6-FFC07A005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21" name="Picture 108">
          <a:extLst>
            <a:ext uri="{FF2B5EF4-FFF2-40B4-BE49-F238E27FC236}">
              <a16:creationId xmlns:a16="http://schemas.microsoft.com/office/drawing/2014/main" id="{A8559D02-24FA-413C-A796-50A2B220D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22" name="Picture 109">
          <a:extLst>
            <a:ext uri="{FF2B5EF4-FFF2-40B4-BE49-F238E27FC236}">
              <a16:creationId xmlns:a16="http://schemas.microsoft.com/office/drawing/2014/main" id="{BCA0FAAD-BA1F-4286-9D42-A8633BEE8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23" name="Picture 110">
          <a:extLst>
            <a:ext uri="{FF2B5EF4-FFF2-40B4-BE49-F238E27FC236}">
              <a16:creationId xmlns:a16="http://schemas.microsoft.com/office/drawing/2014/main" id="{A5246128-C407-4087-8B91-CA94C6107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24" name="Picture 111">
          <a:extLst>
            <a:ext uri="{FF2B5EF4-FFF2-40B4-BE49-F238E27FC236}">
              <a16:creationId xmlns:a16="http://schemas.microsoft.com/office/drawing/2014/main" id="{1B1F0CC0-A5E2-4397-898E-E550D49E9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25" name="Picture 112">
          <a:extLst>
            <a:ext uri="{FF2B5EF4-FFF2-40B4-BE49-F238E27FC236}">
              <a16:creationId xmlns:a16="http://schemas.microsoft.com/office/drawing/2014/main" id="{A3D30C53-3661-4BE6-B7F6-FA46FA895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26" name="Picture 113">
          <a:extLst>
            <a:ext uri="{FF2B5EF4-FFF2-40B4-BE49-F238E27FC236}">
              <a16:creationId xmlns:a16="http://schemas.microsoft.com/office/drawing/2014/main" id="{D055D70A-FEF1-4B25-9C9E-ECE37110A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27" name="Picture 114">
          <a:extLst>
            <a:ext uri="{FF2B5EF4-FFF2-40B4-BE49-F238E27FC236}">
              <a16:creationId xmlns:a16="http://schemas.microsoft.com/office/drawing/2014/main" id="{0248C99E-0BE7-4A58-BFB6-01D287664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28" name="Picture 115">
          <a:extLst>
            <a:ext uri="{FF2B5EF4-FFF2-40B4-BE49-F238E27FC236}">
              <a16:creationId xmlns:a16="http://schemas.microsoft.com/office/drawing/2014/main" id="{AE140ED3-193D-4730-AC01-C9127837B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29" name="Picture 116">
          <a:extLst>
            <a:ext uri="{FF2B5EF4-FFF2-40B4-BE49-F238E27FC236}">
              <a16:creationId xmlns:a16="http://schemas.microsoft.com/office/drawing/2014/main" id="{D290D7E5-9C9C-4B67-89EA-DA2DFFA55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30" name="Picture 117">
          <a:extLst>
            <a:ext uri="{FF2B5EF4-FFF2-40B4-BE49-F238E27FC236}">
              <a16:creationId xmlns:a16="http://schemas.microsoft.com/office/drawing/2014/main" id="{1DE27934-CA33-4D46-A0EB-6B4194C44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31" name="Picture 118">
          <a:extLst>
            <a:ext uri="{FF2B5EF4-FFF2-40B4-BE49-F238E27FC236}">
              <a16:creationId xmlns:a16="http://schemas.microsoft.com/office/drawing/2014/main" id="{C5A563A7-AD88-4A51-917D-C555CAFCB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32" name="Picture 119">
          <a:extLst>
            <a:ext uri="{FF2B5EF4-FFF2-40B4-BE49-F238E27FC236}">
              <a16:creationId xmlns:a16="http://schemas.microsoft.com/office/drawing/2014/main" id="{B46E918E-6642-4F04-B3C6-1C5ED3B31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33" name="Picture 120">
          <a:extLst>
            <a:ext uri="{FF2B5EF4-FFF2-40B4-BE49-F238E27FC236}">
              <a16:creationId xmlns:a16="http://schemas.microsoft.com/office/drawing/2014/main" id="{4B414C0A-627E-450F-B58C-4CA76E688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34" name="Picture 121">
          <a:extLst>
            <a:ext uri="{FF2B5EF4-FFF2-40B4-BE49-F238E27FC236}">
              <a16:creationId xmlns:a16="http://schemas.microsoft.com/office/drawing/2014/main" id="{7459D4D3-8F3C-4F4A-BFD1-E52197F32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35" name="Picture 122">
          <a:extLst>
            <a:ext uri="{FF2B5EF4-FFF2-40B4-BE49-F238E27FC236}">
              <a16:creationId xmlns:a16="http://schemas.microsoft.com/office/drawing/2014/main" id="{9F04D22A-54EF-4FD8-B915-49F5D3496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36" name="Picture 123">
          <a:extLst>
            <a:ext uri="{FF2B5EF4-FFF2-40B4-BE49-F238E27FC236}">
              <a16:creationId xmlns:a16="http://schemas.microsoft.com/office/drawing/2014/main" id="{AD11F885-348B-4BCC-9568-3B370D883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37" name="Picture 124">
          <a:extLst>
            <a:ext uri="{FF2B5EF4-FFF2-40B4-BE49-F238E27FC236}">
              <a16:creationId xmlns:a16="http://schemas.microsoft.com/office/drawing/2014/main" id="{393EFC9C-636F-45BD-8D5F-327D4D989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38" name="Picture 125">
          <a:extLst>
            <a:ext uri="{FF2B5EF4-FFF2-40B4-BE49-F238E27FC236}">
              <a16:creationId xmlns:a16="http://schemas.microsoft.com/office/drawing/2014/main" id="{B9E70AB8-3257-4446-997A-6F40B34B9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39" name="Picture 126">
          <a:extLst>
            <a:ext uri="{FF2B5EF4-FFF2-40B4-BE49-F238E27FC236}">
              <a16:creationId xmlns:a16="http://schemas.microsoft.com/office/drawing/2014/main" id="{7C2A3F96-C0AA-46C3-8D0C-03A0CCE1A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40" name="Picture 127">
          <a:extLst>
            <a:ext uri="{FF2B5EF4-FFF2-40B4-BE49-F238E27FC236}">
              <a16:creationId xmlns:a16="http://schemas.microsoft.com/office/drawing/2014/main" id="{7396A71C-3DDE-4A77-A82C-A3013E795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41" name="Picture 128">
          <a:extLst>
            <a:ext uri="{FF2B5EF4-FFF2-40B4-BE49-F238E27FC236}">
              <a16:creationId xmlns:a16="http://schemas.microsoft.com/office/drawing/2014/main" id="{2FDC8C21-B7D9-49BD-84D0-E223B467A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42" name="Picture 129">
          <a:extLst>
            <a:ext uri="{FF2B5EF4-FFF2-40B4-BE49-F238E27FC236}">
              <a16:creationId xmlns:a16="http://schemas.microsoft.com/office/drawing/2014/main" id="{08C806BA-4FB7-4D7E-B786-354D8A545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43" name="Picture 130">
          <a:extLst>
            <a:ext uri="{FF2B5EF4-FFF2-40B4-BE49-F238E27FC236}">
              <a16:creationId xmlns:a16="http://schemas.microsoft.com/office/drawing/2014/main" id="{7D72CE40-9DCA-4194-9925-0C31D367C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44" name="Picture 131">
          <a:extLst>
            <a:ext uri="{FF2B5EF4-FFF2-40B4-BE49-F238E27FC236}">
              <a16:creationId xmlns:a16="http://schemas.microsoft.com/office/drawing/2014/main" id="{DACAC7D2-6A01-4170-99AB-72819BF04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45" name="Picture 132">
          <a:extLst>
            <a:ext uri="{FF2B5EF4-FFF2-40B4-BE49-F238E27FC236}">
              <a16:creationId xmlns:a16="http://schemas.microsoft.com/office/drawing/2014/main" id="{AE43399E-B201-46C8-9538-FA7F8965B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46" name="Picture 133">
          <a:extLst>
            <a:ext uri="{FF2B5EF4-FFF2-40B4-BE49-F238E27FC236}">
              <a16:creationId xmlns:a16="http://schemas.microsoft.com/office/drawing/2014/main" id="{8F1DE8BE-91BF-4659-9435-E08A25F8D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47" name="Picture 134">
          <a:extLst>
            <a:ext uri="{FF2B5EF4-FFF2-40B4-BE49-F238E27FC236}">
              <a16:creationId xmlns:a16="http://schemas.microsoft.com/office/drawing/2014/main" id="{4D0EC8D0-E755-4C20-B7CC-B99751F29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48" name="Picture 135">
          <a:extLst>
            <a:ext uri="{FF2B5EF4-FFF2-40B4-BE49-F238E27FC236}">
              <a16:creationId xmlns:a16="http://schemas.microsoft.com/office/drawing/2014/main" id="{260576F2-E043-4E12-BEF6-2B60D7656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49" name="Picture 136">
          <a:extLst>
            <a:ext uri="{FF2B5EF4-FFF2-40B4-BE49-F238E27FC236}">
              <a16:creationId xmlns:a16="http://schemas.microsoft.com/office/drawing/2014/main" id="{0E19C3E8-1EE1-4534-8D38-FE70DEBAF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50" name="Picture 137">
          <a:extLst>
            <a:ext uri="{FF2B5EF4-FFF2-40B4-BE49-F238E27FC236}">
              <a16:creationId xmlns:a16="http://schemas.microsoft.com/office/drawing/2014/main" id="{960BB1AE-662F-422B-864B-FDD21E4C0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51" name="Picture 138">
          <a:extLst>
            <a:ext uri="{FF2B5EF4-FFF2-40B4-BE49-F238E27FC236}">
              <a16:creationId xmlns:a16="http://schemas.microsoft.com/office/drawing/2014/main" id="{8E0DC894-EFA8-4B06-AFAA-A54460ACC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52" name="Picture 139">
          <a:extLst>
            <a:ext uri="{FF2B5EF4-FFF2-40B4-BE49-F238E27FC236}">
              <a16:creationId xmlns:a16="http://schemas.microsoft.com/office/drawing/2014/main" id="{2BB8356D-B4D3-473A-A3F2-9B923AEAA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53" name="Picture 140">
          <a:extLst>
            <a:ext uri="{FF2B5EF4-FFF2-40B4-BE49-F238E27FC236}">
              <a16:creationId xmlns:a16="http://schemas.microsoft.com/office/drawing/2014/main" id="{3CAB6D39-1E8E-48A4-8A69-645B04DD7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54" name="Picture 141">
          <a:extLst>
            <a:ext uri="{FF2B5EF4-FFF2-40B4-BE49-F238E27FC236}">
              <a16:creationId xmlns:a16="http://schemas.microsoft.com/office/drawing/2014/main" id="{22BAC5CE-DC58-4974-A06F-E6EA9A3CE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55" name="Picture 142">
          <a:extLst>
            <a:ext uri="{FF2B5EF4-FFF2-40B4-BE49-F238E27FC236}">
              <a16:creationId xmlns:a16="http://schemas.microsoft.com/office/drawing/2014/main" id="{44409AA7-A0F4-491C-BD64-76CE9FFF9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56" name="Picture 143">
          <a:extLst>
            <a:ext uri="{FF2B5EF4-FFF2-40B4-BE49-F238E27FC236}">
              <a16:creationId xmlns:a16="http://schemas.microsoft.com/office/drawing/2014/main" id="{9D342E7B-6238-432A-A7C5-F51DB65B3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57" name="Picture 144">
          <a:extLst>
            <a:ext uri="{FF2B5EF4-FFF2-40B4-BE49-F238E27FC236}">
              <a16:creationId xmlns:a16="http://schemas.microsoft.com/office/drawing/2014/main" id="{C212B8FE-F930-4CFD-8CF9-3D8D6F237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58" name="Picture 145">
          <a:extLst>
            <a:ext uri="{FF2B5EF4-FFF2-40B4-BE49-F238E27FC236}">
              <a16:creationId xmlns:a16="http://schemas.microsoft.com/office/drawing/2014/main" id="{0711925C-9045-4B21-94AB-35C62401B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59" name="Picture 146">
          <a:extLst>
            <a:ext uri="{FF2B5EF4-FFF2-40B4-BE49-F238E27FC236}">
              <a16:creationId xmlns:a16="http://schemas.microsoft.com/office/drawing/2014/main" id="{5479457F-F7B5-4DA6-A18F-EB2FDF419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60" name="Picture 147">
          <a:extLst>
            <a:ext uri="{FF2B5EF4-FFF2-40B4-BE49-F238E27FC236}">
              <a16:creationId xmlns:a16="http://schemas.microsoft.com/office/drawing/2014/main" id="{C17B7D6F-8833-47AC-8E8A-EA4C5C735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61" name="Picture 148">
          <a:extLst>
            <a:ext uri="{FF2B5EF4-FFF2-40B4-BE49-F238E27FC236}">
              <a16:creationId xmlns:a16="http://schemas.microsoft.com/office/drawing/2014/main" id="{BDDD394E-55D8-4606-A511-B87F036AC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62" name="Picture 149">
          <a:extLst>
            <a:ext uri="{FF2B5EF4-FFF2-40B4-BE49-F238E27FC236}">
              <a16:creationId xmlns:a16="http://schemas.microsoft.com/office/drawing/2014/main" id="{4DF5EFAE-DFD0-406F-9C2F-4826DB8AB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63" name="Picture 150">
          <a:extLst>
            <a:ext uri="{FF2B5EF4-FFF2-40B4-BE49-F238E27FC236}">
              <a16:creationId xmlns:a16="http://schemas.microsoft.com/office/drawing/2014/main" id="{76D909A0-5564-41EF-A726-539C8A2B9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64" name="Picture 151">
          <a:extLst>
            <a:ext uri="{FF2B5EF4-FFF2-40B4-BE49-F238E27FC236}">
              <a16:creationId xmlns:a16="http://schemas.microsoft.com/office/drawing/2014/main" id="{5F98878F-B823-4462-A214-C45FD6695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65" name="Picture 152">
          <a:extLst>
            <a:ext uri="{FF2B5EF4-FFF2-40B4-BE49-F238E27FC236}">
              <a16:creationId xmlns:a16="http://schemas.microsoft.com/office/drawing/2014/main" id="{3E080BCE-C689-4CF5-A27A-8EE2F222D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66" name="Picture 153">
          <a:extLst>
            <a:ext uri="{FF2B5EF4-FFF2-40B4-BE49-F238E27FC236}">
              <a16:creationId xmlns:a16="http://schemas.microsoft.com/office/drawing/2014/main" id="{7B9A8623-3CC4-4A03-AA4A-2FF5B7D4A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67" name="Picture 154">
          <a:extLst>
            <a:ext uri="{FF2B5EF4-FFF2-40B4-BE49-F238E27FC236}">
              <a16:creationId xmlns:a16="http://schemas.microsoft.com/office/drawing/2014/main" id="{872EB53D-3FE5-4741-93C2-601B76331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68" name="Picture 155">
          <a:extLst>
            <a:ext uri="{FF2B5EF4-FFF2-40B4-BE49-F238E27FC236}">
              <a16:creationId xmlns:a16="http://schemas.microsoft.com/office/drawing/2014/main" id="{A62A2C36-35D8-48F0-B6E9-5C496FF7A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69" name="Picture 156">
          <a:extLst>
            <a:ext uri="{FF2B5EF4-FFF2-40B4-BE49-F238E27FC236}">
              <a16:creationId xmlns:a16="http://schemas.microsoft.com/office/drawing/2014/main" id="{A6C84941-BF3C-4955-9A27-82D5FA3AD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70" name="Picture 157">
          <a:extLst>
            <a:ext uri="{FF2B5EF4-FFF2-40B4-BE49-F238E27FC236}">
              <a16:creationId xmlns:a16="http://schemas.microsoft.com/office/drawing/2014/main" id="{B974C7FC-D293-409E-AEBD-A2FAF6C37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71" name="Picture 158">
          <a:extLst>
            <a:ext uri="{FF2B5EF4-FFF2-40B4-BE49-F238E27FC236}">
              <a16:creationId xmlns:a16="http://schemas.microsoft.com/office/drawing/2014/main" id="{694A5B5C-6922-47B7-9E88-C2D4A10F3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72" name="Picture 159">
          <a:extLst>
            <a:ext uri="{FF2B5EF4-FFF2-40B4-BE49-F238E27FC236}">
              <a16:creationId xmlns:a16="http://schemas.microsoft.com/office/drawing/2014/main" id="{540F5971-4D19-40E3-86C8-87BE815E5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73" name="Picture 160">
          <a:extLst>
            <a:ext uri="{FF2B5EF4-FFF2-40B4-BE49-F238E27FC236}">
              <a16:creationId xmlns:a16="http://schemas.microsoft.com/office/drawing/2014/main" id="{7A50D1EB-CF20-4284-B169-5C7CA0D43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74" name="Picture 161">
          <a:extLst>
            <a:ext uri="{FF2B5EF4-FFF2-40B4-BE49-F238E27FC236}">
              <a16:creationId xmlns:a16="http://schemas.microsoft.com/office/drawing/2014/main" id="{2222EB72-476B-471A-9C23-DF27AFCCE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75" name="Picture 162">
          <a:extLst>
            <a:ext uri="{FF2B5EF4-FFF2-40B4-BE49-F238E27FC236}">
              <a16:creationId xmlns:a16="http://schemas.microsoft.com/office/drawing/2014/main" id="{1322F88A-E955-405E-B70E-1E0A7012E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76" name="Picture 163">
          <a:extLst>
            <a:ext uri="{FF2B5EF4-FFF2-40B4-BE49-F238E27FC236}">
              <a16:creationId xmlns:a16="http://schemas.microsoft.com/office/drawing/2014/main" id="{C681CAAF-EBC3-4F73-92DE-419F6BA73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77" name="Picture 164">
          <a:extLst>
            <a:ext uri="{FF2B5EF4-FFF2-40B4-BE49-F238E27FC236}">
              <a16:creationId xmlns:a16="http://schemas.microsoft.com/office/drawing/2014/main" id="{6DD51FB3-BD43-4C11-99B0-CD947EB4A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78" name="Picture 165">
          <a:extLst>
            <a:ext uri="{FF2B5EF4-FFF2-40B4-BE49-F238E27FC236}">
              <a16:creationId xmlns:a16="http://schemas.microsoft.com/office/drawing/2014/main" id="{2C6A4791-2D67-44AF-A74F-303491571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79" name="Picture 166">
          <a:extLst>
            <a:ext uri="{FF2B5EF4-FFF2-40B4-BE49-F238E27FC236}">
              <a16:creationId xmlns:a16="http://schemas.microsoft.com/office/drawing/2014/main" id="{5716B846-C1E3-4F32-88C5-8F5A7E8A5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80" name="Picture 167">
          <a:extLst>
            <a:ext uri="{FF2B5EF4-FFF2-40B4-BE49-F238E27FC236}">
              <a16:creationId xmlns:a16="http://schemas.microsoft.com/office/drawing/2014/main" id="{52BDF3AF-6BCC-44C6-AA4D-51EBFF7FD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81" name="Picture 168">
          <a:extLst>
            <a:ext uri="{FF2B5EF4-FFF2-40B4-BE49-F238E27FC236}">
              <a16:creationId xmlns:a16="http://schemas.microsoft.com/office/drawing/2014/main" id="{B6AB1DC7-25EF-405B-9A68-58B3436CE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82" name="Picture 169">
          <a:extLst>
            <a:ext uri="{FF2B5EF4-FFF2-40B4-BE49-F238E27FC236}">
              <a16:creationId xmlns:a16="http://schemas.microsoft.com/office/drawing/2014/main" id="{86997909-EF91-4649-A7F6-2A74937E5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83" name="Picture 170">
          <a:extLst>
            <a:ext uri="{FF2B5EF4-FFF2-40B4-BE49-F238E27FC236}">
              <a16:creationId xmlns:a16="http://schemas.microsoft.com/office/drawing/2014/main" id="{3F731D91-B36C-4AF6-957D-8C7FE9BB3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84" name="Picture 171">
          <a:extLst>
            <a:ext uri="{FF2B5EF4-FFF2-40B4-BE49-F238E27FC236}">
              <a16:creationId xmlns:a16="http://schemas.microsoft.com/office/drawing/2014/main" id="{0A673586-2BA8-4AEA-A607-B37D9C7B0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57150" cy="57150"/>
    <xdr:pic>
      <xdr:nvPicPr>
        <xdr:cNvPr id="3085" name="Picture 172">
          <a:extLst>
            <a:ext uri="{FF2B5EF4-FFF2-40B4-BE49-F238E27FC236}">
              <a16:creationId xmlns:a16="http://schemas.microsoft.com/office/drawing/2014/main" id="{3C6E830D-5F08-4077-85C7-01AD4547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45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57150" cy="57150"/>
    <xdr:pic>
      <xdr:nvPicPr>
        <xdr:cNvPr id="3086" name="Picture 173">
          <a:extLst>
            <a:ext uri="{FF2B5EF4-FFF2-40B4-BE49-F238E27FC236}">
              <a16:creationId xmlns:a16="http://schemas.microsoft.com/office/drawing/2014/main" id="{0B43CDAC-20BE-452C-AB3B-D45025106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56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57150" cy="57150"/>
    <xdr:pic>
      <xdr:nvPicPr>
        <xdr:cNvPr id="3087" name="Picture 174">
          <a:extLst>
            <a:ext uri="{FF2B5EF4-FFF2-40B4-BE49-F238E27FC236}">
              <a16:creationId xmlns:a16="http://schemas.microsoft.com/office/drawing/2014/main" id="{500A0AAF-A513-4394-9D08-AAA4FBF55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0496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57150" cy="57150"/>
    <xdr:pic>
      <xdr:nvPicPr>
        <xdr:cNvPr id="3088" name="Picture 175">
          <a:extLst>
            <a:ext uri="{FF2B5EF4-FFF2-40B4-BE49-F238E27FC236}">
              <a16:creationId xmlns:a16="http://schemas.microsoft.com/office/drawing/2014/main" id="{5851D253-3B54-4DB8-98EF-1C958D909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25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57150" cy="57150"/>
    <xdr:pic>
      <xdr:nvPicPr>
        <xdr:cNvPr id="3089" name="Picture 176">
          <a:extLst>
            <a:ext uri="{FF2B5EF4-FFF2-40B4-BE49-F238E27FC236}">
              <a16:creationId xmlns:a16="http://schemas.microsoft.com/office/drawing/2014/main" id="{50B56FCE-50F9-4B71-B15C-18082A622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901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57150" cy="57150"/>
    <xdr:pic>
      <xdr:nvPicPr>
        <xdr:cNvPr id="3090" name="Picture 177">
          <a:extLst>
            <a:ext uri="{FF2B5EF4-FFF2-40B4-BE49-F238E27FC236}">
              <a16:creationId xmlns:a16="http://schemas.microsoft.com/office/drawing/2014/main" id="{124039A3-7E6C-4627-B5B4-5E471E44D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9528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57150" cy="57150"/>
    <xdr:pic>
      <xdr:nvPicPr>
        <xdr:cNvPr id="3091" name="Picture 178">
          <a:extLst>
            <a:ext uri="{FF2B5EF4-FFF2-40B4-BE49-F238E27FC236}">
              <a16:creationId xmlns:a16="http://schemas.microsoft.com/office/drawing/2014/main" id="{06810CF1-E9E8-4ECE-8679-BE4938FA5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9337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57150" cy="57150"/>
    <xdr:pic>
      <xdr:nvPicPr>
        <xdr:cNvPr id="3092" name="Picture 179">
          <a:extLst>
            <a:ext uri="{FF2B5EF4-FFF2-40B4-BE49-F238E27FC236}">
              <a16:creationId xmlns:a16="http://schemas.microsoft.com/office/drawing/2014/main" id="{978945BF-2267-428A-B53E-7EB6A38DB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1564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0</xdr:colOff>
      <xdr:row>3</xdr:row>
      <xdr:rowOff>0</xdr:rowOff>
    </xdr:from>
    <xdr:ext cx="57150" cy="57150"/>
    <xdr:pic>
      <xdr:nvPicPr>
        <xdr:cNvPr id="3093" name="Picture 180">
          <a:extLst>
            <a:ext uri="{FF2B5EF4-FFF2-40B4-BE49-F238E27FC236}">
              <a16:creationId xmlns:a16="http://schemas.microsoft.com/office/drawing/2014/main" id="{E392991B-F086-4B6E-9B80-1AB3A5895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3009" y="75833785"/>
          <a:ext cx="5715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48"/>
  <sheetViews>
    <sheetView tabSelected="1" topLeftCell="A35" zoomScale="80" zoomScaleNormal="80" workbookViewId="0">
      <selection activeCell="D53" sqref="D53"/>
    </sheetView>
  </sheetViews>
  <sheetFormatPr defaultColWidth="8.69921875" defaultRowHeight="14" x14ac:dyDescent="0.3"/>
  <cols>
    <col min="1" max="1" width="49.09765625" customWidth="1"/>
    <col min="2" max="2" width="32.3984375" style="11" customWidth="1"/>
    <col min="4" max="4" width="50.8984375" customWidth="1"/>
    <col min="5" max="5" width="34.09765625" customWidth="1"/>
  </cols>
  <sheetData>
    <row r="1" spans="1:2" ht="18.3" x14ac:dyDescent="0.4">
      <c r="A1" s="10" t="s">
        <v>42</v>
      </c>
      <c r="B1" s="18"/>
    </row>
    <row r="2" spans="1:2" ht="18.3" x14ac:dyDescent="0.4">
      <c r="A2" s="10" t="s">
        <v>57</v>
      </c>
      <c r="B2" s="18"/>
    </row>
    <row r="3" spans="1:2" ht="18.3" x14ac:dyDescent="0.4">
      <c r="A3" s="10" t="s">
        <v>215</v>
      </c>
      <c r="B3" s="18"/>
    </row>
    <row r="4" spans="1:2" ht="17.75" x14ac:dyDescent="0.35">
      <c r="A4" s="10" t="s">
        <v>216</v>
      </c>
    </row>
    <row r="5" spans="1:2" ht="14.55" thickBot="1" x14ac:dyDescent="0.35"/>
    <row r="6" spans="1:2" x14ac:dyDescent="0.3">
      <c r="A6" s="12" t="s">
        <v>43</v>
      </c>
      <c r="B6" s="44" t="s">
        <v>44</v>
      </c>
    </row>
    <row r="7" spans="1:2" x14ac:dyDescent="0.3">
      <c r="A7" s="13"/>
      <c r="B7" s="36"/>
    </row>
    <row r="8" spans="1:2" x14ac:dyDescent="0.3">
      <c r="A8" s="14" t="s">
        <v>45</v>
      </c>
      <c r="B8" s="38">
        <f>'Laba kotor'!M39</f>
        <v>466054954.95495492</v>
      </c>
    </row>
    <row r="9" spans="1:2" x14ac:dyDescent="0.3">
      <c r="A9" s="14" t="s">
        <v>121</v>
      </c>
      <c r="B9" s="38">
        <f>21280000+53900000</f>
        <v>75180000</v>
      </c>
    </row>
    <row r="10" spans="1:2" x14ac:dyDescent="0.3">
      <c r="A10" s="16" t="s">
        <v>84</v>
      </c>
      <c r="B10" s="45">
        <f>B8-B9</f>
        <v>390874954.95495492</v>
      </c>
    </row>
    <row r="11" spans="1:2" x14ac:dyDescent="0.3">
      <c r="A11" s="14"/>
      <c r="B11" s="38"/>
    </row>
    <row r="12" spans="1:2" x14ac:dyDescent="0.3">
      <c r="A12" s="14" t="s">
        <v>46</v>
      </c>
      <c r="B12" s="38"/>
    </row>
    <row r="13" spans="1:2" x14ac:dyDescent="0.3">
      <c r="A13" s="14" t="s">
        <v>47</v>
      </c>
      <c r="B13" s="38">
        <f>'Laba kotor'!S39</f>
        <v>320336671.02379996</v>
      </c>
    </row>
    <row r="14" spans="1:2" x14ac:dyDescent="0.3">
      <c r="A14" s="15" t="s">
        <v>48</v>
      </c>
      <c r="B14" s="38"/>
    </row>
    <row r="15" spans="1:2" x14ac:dyDescent="0.3">
      <c r="A15" s="15" t="s">
        <v>49</v>
      </c>
      <c r="B15" s="38"/>
    </row>
    <row r="16" spans="1:2" x14ac:dyDescent="0.3">
      <c r="A16" s="15" t="s">
        <v>50</v>
      </c>
      <c r="B16" s="38"/>
    </row>
    <row r="17" spans="1:2" x14ac:dyDescent="0.3">
      <c r="A17" s="14"/>
      <c r="B17" s="38"/>
    </row>
    <row r="18" spans="1:2" x14ac:dyDescent="0.3">
      <c r="A18" s="16" t="s">
        <v>51</v>
      </c>
      <c r="B18" s="45">
        <f>B10-B13</f>
        <v>70538283.931154966</v>
      </c>
    </row>
    <row r="19" spans="1:2" x14ac:dyDescent="0.3">
      <c r="A19" s="14"/>
      <c r="B19" s="38"/>
    </row>
    <row r="20" spans="1:2" x14ac:dyDescent="0.3">
      <c r="A20" s="14" t="s">
        <v>52</v>
      </c>
      <c r="B20" s="38"/>
    </row>
    <row r="21" spans="1:2" x14ac:dyDescent="0.3">
      <c r="A21" s="15" t="s">
        <v>41</v>
      </c>
      <c r="B21" s="38">
        <f>Biaya!F16</f>
        <v>3520000</v>
      </c>
    </row>
    <row r="22" spans="1:2" x14ac:dyDescent="0.3">
      <c r="A22" s="14" t="s">
        <v>122</v>
      </c>
      <c r="B22" s="38">
        <f>Biaya!F2</f>
        <v>0</v>
      </c>
    </row>
    <row r="23" spans="1:2" x14ac:dyDescent="0.3">
      <c r="A23" s="15" t="s">
        <v>120</v>
      </c>
      <c r="B23" s="38">
        <f>Biaya!F30</f>
        <v>322000</v>
      </c>
    </row>
    <row r="24" spans="1:2" x14ac:dyDescent="0.3">
      <c r="A24" s="15" t="s">
        <v>123</v>
      </c>
      <c r="B24" s="38">
        <f>Biaya!F34</f>
        <v>0</v>
      </c>
    </row>
    <row r="25" spans="1:2" x14ac:dyDescent="0.3">
      <c r="A25" s="17" t="s">
        <v>86</v>
      </c>
      <c r="B25" s="38">
        <f>Biaya!F13</f>
        <v>300000</v>
      </c>
    </row>
    <row r="26" spans="1:2" x14ac:dyDescent="0.3">
      <c r="A26" s="17" t="s">
        <v>68</v>
      </c>
      <c r="B26" s="38">
        <f>Biaya!F33</f>
        <v>100000</v>
      </c>
    </row>
    <row r="27" spans="1:2" x14ac:dyDescent="0.3">
      <c r="A27" s="17" t="s">
        <v>93</v>
      </c>
      <c r="B27" s="38">
        <f>Biaya!F31</f>
        <v>0</v>
      </c>
    </row>
    <row r="28" spans="1:2" x14ac:dyDescent="0.3">
      <c r="A28" s="17" t="s">
        <v>124</v>
      </c>
      <c r="B28" s="38"/>
    </row>
    <row r="29" spans="1:2" x14ac:dyDescent="0.3">
      <c r="A29" s="15" t="s">
        <v>54</v>
      </c>
      <c r="B29" s="36">
        <f>Biaya!F49</f>
        <v>0</v>
      </c>
    </row>
    <row r="30" spans="1:2" x14ac:dyDescent="0.3">
      <c r="A30" s="15" t="s">
        <v>83</v>
      </c>
      <c r="B30" s="36">
        <f>Biaya!F26</f>
        <v>40229741</v>
      </c>
    </row>
    <row r="31" spans="1:2" x14ac:dyDescent="0.3">
      <c r="A31" s="15" t="s">
        <v>70</v>
      </c>
      <c r="B31" s="36">
        <f>Biaya!F43</f>
        <v>0</v>
      </c>
    </row>
    <row r="32" spans="1:2" x14ac:dyDescent="0.3">
      <c r="A32" s="15" t="s">
        <v>55</v>
      </c>
      <c r="B32" s="38">
        <f>Biaya!F38</f>
        <v>14587500</v>
      </c>
    </row>
    <row r="33" spans="1:2" x14ac:dyDescent="0.3">
      <c r="A33" s="14"/>
      <c r="B33" s="38"/>
    </row>
    <row r="34" spans="1:2" x14ac:dyDescent="0.3">
      <c r="A34" s="16" t="s">
        <v>53</v>
      </c>
      <c r="B34" s="45">
        <f>SUM(B20:B33)</f>
        <v>59059241</v>
      </c>
    </row>
    <row r="35" spans="1:2" x14ac:dyDescent="0.3">
      <c r="A35" s="14"/>
      <c r="B35" s="38"/>
    </row>
    <row r="36" spans="1:2" x14ac:dyDescent="0.3">
      <c r="A36" s="16" t="s">
        <v>109</v>
      </c>
      <c r="B36" s="45">
        <f>B18-B34</f>
        <v>11479042.931154966</v>
      </c>
    </row>
    <row r="37" spans="1:2" x14ac:dyDescent="0.3">
      <c r="A37" s="14"/>
      <c r="B37" s="38"/>
    </row>
    <row r="38" spans="1:2" x14ac:dyDescent="0.3">
      <c r="A38" s="15" t="s">
        <v>58</v>
      </c>
      <c r="B38" s="38">
        <f>B36*85%</f>
        <v>9757186.4914817214</v>
      </c>
    </row>
    <row r="39" spans="1:2" x14ac:dyDescent="0.3">
      <c r="A39" s="15" t="s">
        <v>59</v>
      </c>
      <c r="B39" s="46">
        <f>B36*15%</f>
        <v>1721856.439673245</v>
      </c>
    </row>
    <row r="40" spans="1:2" ht="14.55" thickBot="1" x14ac:dyDescent="0.35">
      <c r="A40" s="47" t="s">
        <v>217</v>
      </c>
      <c r="B40" s="37">
        <v>-3000000</v>
      </c>
    </row>
    <row r="41" spans="1:2" ht="14.55" thickBot="1" x14ac:dyDescent="0.35">
      <c r="A41" s="29" t="s">
        <v>218</v>
      </c>
      <c r="B41" s="52">
        <f>SUM(B39:B40)</f>
        <v>-1278143.560326755</v>
      </c>
    </row>
    <row r="42" spans="1:2" x14ac:dyDescent="0.3">
      <c r="A42" s="24"/>
      <c r="B42" s="20"/>
    </row>
    <row r="43" spans="1:2" x14ac:dyDescent="0.3">
      <c r="A43" s="25" t="s">
        <v>110</v>
      </c>
      <c r="B43" s="36"/>
    </row>
    <row r="44" spans="1:2" x14ac:dyDescent="0.3">
      <c r="A44" s="25" t="s">
        <v>125</v>
      </c>
      <c r="B44" s="36">
        <v>-1408673</v>
      </c>
    </row>
    <row r="45" spans="1:2" x14ac:dyDescent="0.3">
      <c r="A45" s="25" t="s">
        <v>114</v>
      </c>
      <c r="B45" s="36">
        <f>-1459030</f>
        <v>-1459030</v>
      </c>
    </row>
    <row r="46" spans="1:2" x14ac:dyDescent="0.3">
      <c r="A46" s="25" t="s">
        <v>113</v>
      </c>
      <c r="B46" s="61">
        <f>-1877230</f>
        <v>-1877230</v>
      </c>
    </row>
    <row r="47" spans="1:2" ht="14.55" thickBot="1" x14ac:dyDescent="0.35">
      <c r="A47" s="28"/>
      <c r="B47" s="37"/>
    </row>
    <row r="48" spans="1:2" ht="28.5" thickBot="1" x14ac:dyDescent="0.35">
      <c r="A48" s="29" t="s">
        <v>219</v>
      </c>
      <c r="B48" s="52">
        <f>SUM(B41:B47)</f>
        <v>-6023076.560326755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11"/>
  <sheetViews>
    <sheetView zoomScale="112" zoomScaleNormal="112" workbookViewId="0">
      <selection sqref="A1:XFD3"/>
    </sheetView>
  </sheetViews>
  <sheetFormatPr defaultRowHeight="14" x14ac:dyDescent="0.3"/>
  <cols>
    <col min="2" max="2" width="16.09765625" customWidth="1"/>
    <col min="3" max="3" width="11.8984375" customWidth="1"/>
    <col min="4" max="4" width="18.69921875" customWidth="1"/>
    <col min="5" max="5" width="33" customWidth="1"/>
    <col min="6" max="6" width="11.3984375" customWidth="1"/>
    <col min="7" max="7" width="25.296875" customWidth="1"/>
    <col min="8" max="8" width="17.09765625" customWidth="1"/>
    <col min="9" max="9" width="18.09765625" customWidth="1"/>
    <col min="10" max="10" width="13.8984375" customWidth="1"/>
    <col min="11" max="11" width="38.3984375" customWidth="1"/>
    <col min="12" max="12" width="10" customWidth="1"/>
    <col min="13" max="13" width="13.296875" customWidth="1"/>
    <col min="14" max="14" width="15.3984375" customWidth="1"/>
    <col min="16" max="16" width="12.59765625" customWidth="1"/>
    <col min="17" max="17" width="12" customWidth="1"/>
    <col min="18" max="18" width="13.09765625" customWidth="1"/>
    <col min="19" max="19" width="12.3984375" customWidth="1"/>
  </cols>
  <sheetData>
    <row r="1" spans="1:11" ht="12.8" customHeight="1" x14ac:dyDescent="0.3">
      <c r="A1" t="s">
        <v>0</v>
      </c>
    </row>
    <row r="2" spans="1:11" ht="17.75" customHeight="1" x14ac:dyDescent="0.3">
      <c r="A2" s="134" t="s">
        <v>1</v>
      </c>
      <c r="B2" s="134"/>
      <c r="C2" s="134"/>
      <c r="D2" s="134"/>
      <c r="E2" s="134"/>
      <c r="F2" s="134"/>
      <c r="G2" s="134"/>
      <c r="H2" s="134"/>
      <c r="I2" s="134"/>
    </row>
    <row r="3" spans="1:11" ht="12.8" customHeight="1" x14ac:dyDescent="0.3">
      <c r="A3" s="134" t="s">
        <v>126</v>
      </c>
      <c r="B3" s="134"/>
      <c r="C3" s="134"/>
      <c r="D3" s="134"/>
      <c r="E3" s="134"/>
      <c r="F3" s="134"/>
      <c r="G3" s="134"/>
      <c r="H3" s="134"/>
      <c r="I3" s="134"/>
    </row>
    <row r="4" spans="1:11" ht="12.8" customHeight="1" x14ac:dyDescent="0.3">
      <c r="H4" s="89"/>
    </row>
    <row r="5" spans="1:11" ht="12.8" customHeight="1" thickBot="1" x14ac:dyDescent="0.35">
      <c r="A5" s="134" t="s">
        <v>2</v>
      </c>
      <c r="B5" s="134"/>
      <c r="C5" s="134"/>
      <c r="D5" s="134"/>
      <c r="E5" s="134"/>
      <c r="F5" s="134"/>
      <c r="G5" s="134"/>
      <c r="H5" s="134"/>
      <c r="I5" s="134"/>
    </row>
    <row r="6" spans="1:11" ht="19.5" customHeight="1" thickBot="1" x14ac:dyDescent="0.35">
      <c r="A6" s="21" t="s">
        <v>3</v>
      </c>
      <c r="B6" s="22" t="s">
        <v>4</v>
      </c>
      <c r="C6" s="22" t="s">
        <v>5</v>
      </c>
      <c r="D6" s="22" t="s">
        <v>6</v>
      </c>
      <c r="E6" s="22" t="s">
        <v>7</v>
      </c>
      <c r="F6" s="22" t="s">
        <v>8</v>
      </c>
      <c r="G6" s="22" t="s">
        <v>9</v>
      </c>
      <c r="H6" s="98" t="s">
        <v>10</v>
      </c>
      <c r="I6" s="39" t="s">
        <v>11</v>
      </c>
      <c r="J6" s="62" t="s">
        <v>12</v>
      </c>
      <c r="K6" s="23" t="s">
        <v>13</v>
      </c>
    </row>
    <row r="7" spans="1:11" ht="19.5" customHeight="1" x14ac:dyDescent="0.3">
      <c r="A7" s="25"/>
      <c r="H7" s="99"/>
      <c r="K7" s="19"/>
    </row>
    <row r="8" spans="1:11" ht="20.45" x14ac:dyDescent="0.3">
      <c r="A8" s="90" t="s">
        <v>56</v>
      </c>
      <c r="B8" s="92" t="s">
        <v>127</v>
      </c>
      <c r="C8" s="100">
        <v>6701</v>
      </c>
      <c r="D8" s="92" t="s">
        <v>128</v>
      </c>
      <c r="E8" s="92" t="s">
        <v>129</v>
      </c>
      <c r="F8" s="92" t="s">
        <v>60</v>
      </c>
      <c r="G8" s="92" t="s">
        <v>130</v>
      </c>
      <c r="H8" s="77">
        <v>173280000</v>
      </c>
      <c r="K8" s="91" t="s">
        <v>131</v>
      </c>
    </row>
    <row r="9" spans="1:11" ht="20.45" x14ac:dyDescent="0.3">
      <c r="A9" s="90" t="s">
        <v>56</v>
      </c>
      <c r="B9" s="92" t="s">
        <v>132</v>
      </c>
      <c r="C9" s="100">
        <v>6723</v>
      </c>
      <c r="D9" s="92" t="s">
        <v>115</v>
      </c>
      <c r="E9" s="92" t="s">
        <v>116</v>
      </c>
      <c r="F9" s="92" t="s">
        <v>85</v>
      </c>
      <c r="G9" s="92" t="s">
        <v>133</v>
      </c>
      <c r="H9" s="77">
        <v>293516000</v>
      </c>
      <c r="K9" s="91" t="s">
        <v>134</v>
      </c>
    </row>
    <row r="10" spans="1:11" ht="14.55" thickBot="1" x14ac:dyDescent="0.35">
      <c r="A10" s="90" t="s">
        <v>56</v>
      </c>
      <c r="B10" s="92" t="s">
        <v>135</v>
      </c>
      <c r="C10" s="100">
        <v>6737</v>
      </c>
      <c r="D10" s="92" t="s">
        <v>136</v>
      </c>
      <c r="E10" s="92" t="s">
        <v>137</v>
      </c>
      <c r="F10" s="92" t="s">
        <v>60</v>
      </c>
      <c r="G10" s="92" t="s">
        <v>138</v>
      </c>
      <c r="H10" s="77">
        <v>50525000</v>
      </c>
      <c r="K10" s="91" t="s">
        <v>139</v>
      </c>
    </row>
    <row r="11" spans="1:11" s="48" customFormat="1" ht="19.5" customHeight="1" thickBot="1" x14ac:dyDescent="0.35">
      <c r="A11" s="79"/>
      <c r="B11" s="88" t="s">
        <v>112</v>
      </c>
      <c r="C11" s="63"/>
      <c r="D11" s="63"/>
      <c r="E11" s="63"/>
      <c r="F11" s="63"/>
      <c r="G11" s="63"/>
      <c r="H11" s="101">
        <f>SUM(H8:H10)</f>
        <v>517321000</v>
      </c>
      <c r="I11" s="63"/>
      <c r="J11" s="63"/>
      <c r="K11" s="64"/>
    </row>
  </sheetData>
  <mergeCells count="3">
    <mergeCell ref="A2:I2"/>
    <mergeCell ref="A3:I3"/>
    <mergeCell ref="A5:I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3:AF39"/>
  <sheetViews>
    <sheetView zoomScale="89" zoomScaleNormal="89" workbookViewId="0">
      <selection activeCell="A317" sqref="A1:XFD317"/>
    </sheetView>
  </sheetViews>
  <sheetFormatPr defaultRowHeight="14" x14ac:dyDescent="0.3"/>
  <cols>
    <col min="1" max="1" width="12.69921875" customWidth="1"/>
    <col min="2" max="2" width="10.09765625" customWidth="1"/>
    <col min="3" max="3" width="11.8984375" customWidth="1"/>
    <col min="4" max="4" width="19" customWidth="1"/>
    <col min="5" max="5" width="21.3984375" customWidth="1"/>
    <col min="6" max="6" width="21.69921875" customWidth="1"/>
    <col min="7" max="7" width="37.09765625" customWidth="1"/>
    <col min="8" max="8" width="14.296875" customWidth="1"/>
    <col min="9" max="9" width="16" customWidth="1"/>
    <col min="10" max="10" width="42" customWidth="1"/>
    <col min="12" max="12" width="14.3984375" customWidth="1"/>
    <col min="13" max="13" width="14" customWidth="1"/>
    <col min="14" max="14" width="14.09765625" customWidth="1"/>
    <col min="15" max="15" width="17.59765625" customWidth="1"/>
    <col min="16" max="16" width="18.59765625" customWidth="1"/>
    <col min="17" max="17" width="15.3984375" customWidth="1"/>
    <col min="18" max="18" width="18.8984375" customWidth="1"/>
    <col min="19" max="19" width="18.59765625" customWidth="1"/>
    <col min="20" max="20" width="14.3984375" customWidth="1"/>
    <col min="21" max="21" width="15.69921875" customWidth="1"/>
    <col min="22" max="22" width="24.3984375" customWidth="1"/>
    <col min="24" max="24" width="14.09765625" customWidth="1"/>
    <col min="25" max="26" width="16.09765625" customWidth="1"/>
    <col min="27" max="27" width="22.09765625" customWidth="1"/>
    <col min="28" max="28" width="16.8984375" customWidth="1"/>
    <col min="29" max="29" width="39.3984375" customWidth="1"/>
    <col min="30" max="30" width="18" customWidth="1"/>
    <col min="31" max="31" width="16.3984375" customWidth="1"/>
    <col min="32" max="32" width="14" customWidth="1"/>
  </cols>
  <sheetData>
    <row r="3" spans="1:32" x14ac:dyDescent="0.3">
      <c r="A3" s="4" t="s">
        <v>0</v>
      </c>
    </row>
    <row r="4" spans="1:32" ht="20.45" x14ac:dyDescent="0.3">
      <c r="A4" s="6" t="s">
        <v>88</v>
      </c>
    </row>
    <row r="5" spans="1:32" ht="14.55" thickBot="1" x14ac:dyDescent="0.35">
      <c r="A5" s="7" t="s">
        <v>190</v>
      </c>
    </row>
    <row r="6" spans="1:32" ht="20.45" x14ac:dyDescent="0.3">
      <c r="A6" s="139" t="s">
        <v>14</v>
      </c>
      <c r="B6" s="135"/>
      <c r="C6" s="135" t="s">
        <v>15</v>
      </c>
      <c r="D6" s="135"/>
      <c r="E6" s="135" t="s">
        <v>16</v>
      </c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 t="s">
        <v>61</v>
      </c>
      <c r="Q6" s="135"/>
      <c r="R6" s="135"/>
      <c r="S6" s="135"/>
      <c r="T6" s="135" t="s">
        <v>17</v>
      </c>
      <c r="U6" s="135" t="s">
        <v>62</v>
      </c>
      <c r="V6" s="137" t="s">
        <v>71</v>
      </c>
      <c r="W6" s="34"/>
      <c r="X6" s="102" t="s">
        <v>72</v>
      </c>
      <c r="Y6" s="69" t="s">
        <v>73</v>
      </c>
      <c r="Z6" s="69" t="s">
        <v>74</v>
      </c>
      <c r="AA6" s="69" t="s">
        <v>75</v>
      </c>
      <c r="AB6" s="69" t="s">
        <v>76</v>
      </c>
      <c r="AC6" s="70" t="s">
        <v>39</v>
      </c>
      <c r="AD6" s="34"/>
      <c r="AE6" s="34"/>
      <c r="AF6" s="34"/>
    </row>
    <row r="7" spans="1:32" ht="14.55" thickBot="1" x14ac:dyDescent="0.35">
      <c r="A7" s="103" t="s">
        <v>18</v>
      </c>
      <c r="B7" s="104" t="s">
        <v>19</v>
      </c>
      <c r="C7" s="104" t="s">
        <v>20</v>
      </c>
      <c r="D7" s="104" t="s">
        <v>21</v>
      </c>
      <c r="E7" s="104" t="s">
        <v>22</v>
      </c>
      <c r="F7" s="104" t="s">
        <v>23</v>
      </c>
      <c r="G7" s="104" t="s">
        <v>7</v>
      </c>
      <c r="H7" s="104" t="s">
        <v>3</v>
      </c>
      <c r="I7" s="104" t="s">
        <v>24</v>
      </c>
      <c r="J7" s="104" t="s">
        <v>25</v>
      </c>
      <c r="K7" s="104" t="s">
        <v>26</v>
      </c>
      <c r="L7" s="104" t="s">
        <v>27</v>
      </c>
      <c r="M7" s="104" t="s">
        <v>28</v>
      </c>
      <c r="N7" s="104" t="s">
        <v>63</v>
      </c>
      <c r="O7" s="104" t="s">
        <v>29</v>
      </c>
      <c r="P7" s="104" t="s">
        <v>30</v>
      </c>
      <c r="Q7" s="104" t="s">
        <v>31</v>
      </c>
      <c r="R7" s="104" t="s">
        <v>64</v>
      </c>
      <c r="S7" s="104" t="s">
        <v>29</v>
      </c>
      <c r="T7" s="136"/>
      <c r="U7" s="136"/>
      <c r="V7" s="138"/>
      <c r="W7" s="32"/>
      <c r="X7" s="105"/>
      <c r="Y7" s="106"/>
      <c r="Z7" s="106"/>
      <c r="AA7" s="106"/>
      <c r="AB7" s="106"/>
      <c r="AC7" s="107"/>
      <c r="AD7" s="32"/>
      <c r="AE7" s="32"/>
      <c r="AF7" s="32"/>
    </row>
    <row r="8" spans="1:32" x14ac:dyDescent="0.3">
      <c r="A8" s="24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0"/>
      <c r="X8" s="24"/>
      <c r="Y8" s="9"/>
      <c r="Z8" s="9"/>
      <c r="AA8" s="9"/>
      <c r="AB8" s="9"/>
      <c r="AC8" s="20"/>
    </row>
    <row r="9" spans="1:32" ht="20.45" x14ac:dyDescent="0.3">
      <c r="A9" s="81" t="s">
        <v>127</v>
      </c>
      <c r="B9" s="83">
        <v>6701</v>
      </c>
      <c r="C9" s="80" t="s">
        <v>140</v>
      </c>
      <c r="D9" s="80" t="s">
        <v>141</v>
      </c>
      <c r="E9" s="80" t="s">
        <v>140</v>
      </c>
      <c r="F9" s="80" t="s">
        <v>142</v>
      </c>
      <c r="G9" s="80" t="s">
        <v>129</v>
      </c>
      <c r="H9" s="80" t="s">
        <v>56</v>
      </c>
      <c r="I9" s="83" t="s">
        <v>143</v>
      </c>
      <c r="J9" s="80" t="s">
        <v>144</v>
      </c>
      <c r="K9" s="93">
        <v>4</v>
      </c>
      <c r="L9" s="93">
        <f>43320000/1.11</f>
        <v>39027027.027027026</v>
      </c>
      <c r="M9" s="93">
        <f>K9*L9</f>
        <v>156108108.1081081</v>
      </c>
      <c r="N9" s="93">
        <f>M9*11%</f>
        <v>17171891.891891893</v>
      </c>
      <c r="O9" s="93">
        <f>M9+N9</f>
        <v>173280000</v>
      </c>
      <c r="P9" s="93">
        <f>121600000/1.11</f>
        <v>109549549.54954953</v>
      </c>
      <c r="Q9" s="66">
        <f>P9*11%</f>
        <v>12050450.450450448</v>
      </c>
      <c r="R9" s="54"/>
      <c r="S9" s="66">
        <f>P9+Q9+R9</f>
        <v>121599999.99999999</v>
      </c>
      <c r="T9" s="93">
        <f>M9-S9</f>
        <v>34508108.108108118</v>
      </c>
      <c r="V9" s="51" t="s">
        <v>145</v>
      </c>
      <c r="X9" s="81" t="s">
        <v>146</v>
      </c>
      <c r="Y9" s="80" t="s">
        <v>147</v>
      </c>
      <c r="Z9" s="80" t="s">
        <v>147</v>
      </c>
      <c r="AA9" s="93">
        <v>51984000</v>
      </c>
      <c r="AB9" s="93">
        <v>0</v>
      </c>
      <c r="AC9" s="82" t="s">
        <v>87</v>
      </c>
      <c r="AD9" s="80"/>
    </row>
    <row r="10" spans="1:32" x14ac:dyDescent="0.3">
      <c r="A10" s="81"/>
      <c r="B10" s="83"/>
      <c r="C10" s="80"/>
      <c r="D10" s="80"/>
      <c r="E10" s="80"/>
      <c r="F10" s="80"/>
      <c r="G10" s="80"/>
      <c r="H10" s="80"/>
      <c r="I10" s="83"/>
      <c r="J10" s="80"/>
      <c r="K10" s="93"/>
      <c r="L10" s="93"/>
      <c r="M10" s="93"/>
      <c r="N10" s="93"/>
      <c r="O10" s="93"/>
      <c r="P10" s="93"/>
      <c r="Q10" s="66"/>
      <c r="R10" s="54"/>
      <c r="S10" s="66"/>
      <c r="T10" s="93"/>
      <c r="V10" s="51"/>
      <c r="X10" s="81" t="s">
        <v>148</v>
      </c>
      <c r="Y10" s="80" t="s">
        <v>149</v>
      </c>
      <c r="Z10" s="80" t="s">
        <v>149</v>
      </c>
      <c r="AA10" s="93">
        <v>121296000</v>
      </c>
      <c r="AB10" s="93">
        <v>0</v>
      </c>
      <c r="AC10" s="82" t="s">
        <v>87</v>
      </c>
      <c r="AD10" s="80"/>
    </row>
    <row r="11" spans="1:32" x14ac:dyDescent="0.3">
      <c r="A11" s="49"/>
      <c r="B11" s="48"/>
      <c r="C11" s="48"/>
      <c r="D11" s="48"/>
      <c r="E11" s="48"/>
      <c r="F11" s="48"/>
      <c r="G11" s="48"/>
      <c r="H11" s="48"/>
      <c r="I11" s="48"/>
      <c r="J11" s="108" t="s">
        <v>150</v>
      </c>
      <c r="K11" s="48"/>
      <c r="L11" s="48"/>
      <c r="M11" s="68">
        <f>SUM(M9)</f>
        <v>156108108.1081081</v>
      </c>
      <c r="N11" s="68">
        <f t="shared" ref="N11:T11" si="0">SUM(N9)</f>
        <v>17171891.891891893</v>
      </c>
      <c r="O11" s="68">
        <f t="shared" si="0"/>
        <v>173280000</v>
      </c>
      <c r="P11" s="67">
        <f t="shared" si="0"/>
        <v>109549549.54954953</v>
      </c>
      <c r="Q11" s="67">
        <f t="shared" si="0"/>
        <v>12050450.450450448</v>
      </c>
      <c r="R11" s="67">
        <f t="shared" si="0"/>
        <v>0</v>
      </c>
      <c r="S11" s="67">
        <f t="shared" si="0"/>
        <v>121599999.99999999</v>
      </c>
      <c r="T11" s="67">
        <f t="shared" si="0"/>
        <v>34508108.108108118</v>
      </c>
      <c r="U11" s="35"/>
      <c r="V11" s="50"/>
      <c r="W11" s="48"/>
      <c r="X11" s="49"/>
      <c r="Y11" s="48"/>
      <c r="Z11" s="48"/>
      <c r="AA11" s="68">
        <f>SUM(AA9:AA10)</f>
        <v>173280000</v>
      </c>
      <c r="AB11" s="65">
        <f>SUM(AB9)</f>
        <v>0</v>
      </c>
      <c r="AC11" s="50"/>
      <c r="AD11" s="48"/>
      <c r="AE11" s="48"/>
      <c r="AF11" s="48"/>
    </row>
    <row r="12" spans="1:32" x14ac:dyDescent="0.3">
      <c r="A12" s="25"/>
      <c r="V12" s="19"/>
      <c r="X12" s="25"/>
      <c r="AC12" s="19"/>
    </row>
    <row r="13" spans="1:32" x14ac:dyDescent="0.3">
      <c r="A13" s="81" t="s">
        <v>151</v>
      </c>
      <c r="B13" s="83">
        <v>6723</v>
      </c>
      <c r="C13" s="80" t="s">
        <v>152</v>
      </c>
      <c r="D13" s="80" t="s">
        <v>153</v>
      </c>
      <c r="E13" s="80" t="s">
        <v>152</v>
      </c>
      <c r="F13" s="80" t="s">
        <v>154</v>
      </c>
      <c r="G13" s="80" t="s">
        <v>116</v>
      </c>
      <c r="H13" s="80" t="s">
        <v>56</v>
      </c>
      <c r="I13" s="80" t="s">
        <v>94</v>
      </c>
      <c r="J13" s="54" t="s">
        <v>155</v>
      </c>
      <c r="K13" s="109">
        <v>24</v>
      </c>
      <c r="L13" s="94">
        <v>0</v>
      </c>
      <c r="M13" s="94">
        <v>0</v>
      </c>
      <c r="N13" s="94"/>
      <c r="O13" s="94"/>
      <c r="P13" s="94">
        <f>275000/1.11*24</f>
        <v>5945945.9459459456</v>
      </c>
      <c r="Q13" s="66">
        <f>P13*11%</f>
        <v>654054.05405405397</v>
      </c>
      <c r="R13" s="54"/>
      <c r="S13" s="66">
        <f>P13+Q13+R13</f>
        <v>6600000</v>
      </c>
      <c r="T13" s="94">
        <f>M13-S13</f>
        <v>-6600000</v>
      </c>
      <c r="V13" s="110" t="s">
        <v>156</v>
      </c>
      <c r="X13" s="81" t="s">
        <v>157</v>
      </c>
      <c r="Y13" s="80" t="s">
        <v>158</v>
      </c>
      <c r="Z13" s="80" t="s">
        <v>158</v>
      </c>
      <c r="AA13" s="94">
        <v>88054800</v>
      </c>
      <c r="AB13" s="94">
        <v>0</v>
      </c>
      <c r="AC13" s="82" t="s">
        <v>87</v>
      </c>
      <c r="AD13" s="80"/>
    </row>
    <row r="14" spans="1:32" x14ac:dyDescent="0.3">
      <c r="A14" s="81" t="s">
        <v>151</v>
      </c>
      <c r="B14" s="83">
        <v>6723</v>
      </c>
      <c r="C14" s="80" t="s">
        <v>152</v>
      </c>
      <c r="D14" s="80" t="s">
        <v>153</v>
      </c>
      <c r="E14" s="80" t="s">
        <v>152</v>
      </c>
      <c r="F14" s="80" t="s">
        <v>154</v>
      </c>
      <c r="G14" s="80" t="s">
        <v>116</v>
      </c>
      <c r="H14" s="80" t="s">
        <v>56</v>
      </c>
      <c r="I14" s="80" t="s">
        <v>94</v>
      </c>
      <c r="J14" s="54" t="s">
        <v>159</v>
      </c>
      <c r="K14" s="109">
        <v>1</v>
      </c>
      <c r="L14" s="94">
        <v>0</v>
      </c>
      <c r="M14" s="94">
        <v>0</v>
      </c>
      <c r="N14" s="94"/>
      <c r="O14" s="94"/>
      <c r="P14" s="94">
        <f>2500000/1.11*1</f>
        <v>2252252.2522522518</v>
      </c>
      <c r="Q14" s="66">
        <f t="shared" ref="Q14:Q17" si="1">P14*11%</f>
        <v>247747.74774774769</v>
      </c>
      <c r="R14" s="54"/>
      <c r="S14" s="66">
        <f t="shared" ref="S14:S17" si="2">P14+Q14+R14</f>
        <v>2499999.9999999995</v>
      </c>
      <c r="T14" s="94">
        <f t="shared" ref="T14:T28" si="3">M14-S14</f>
        <v>-2499999.9999999995</v>
      </c>
      <c r="V14" s="110" t="s">
        <v>156</v>
      </c>
      <c r="X14" s="81" t="s">
        <v>160</v>
      </c>
      <c r="Y14" s="80" t="s">
        <v>161</v>
      </c>
      <c r="Z14" s="80" t="s">
        <v>161</v>
      </c>
      <c r="AA14" s="94">
        <v>205461200</v>
      </c>
      <c r="AB14" s="94">
        <v>0</v>
      </c>
      <c r="AC14" s="82" t="s">
        <v>87</v>
      </c>
      <c r="AD14" s="80"/>
    </row>
    <row r="15" spans="1:32" x14ac:dyDescent="0.3">
      <c r="A15" s="81" t="s">
        <v>151</v>
      </c>
      <c r="B15" s="83">
        <v>6723</v>
      </c>
      <c r="C15" s="80" t="s">
        <v>152</v>
      </c>
      <c r="D15" s="80" t="s">
        <v>153</v>
      </c>
      <c r="E15" s="80" t="s">
        <v>152</v>
      </c>
      <c r="F15" s="80" t="s">
        <v>154</v>
      </c>
      <c r="G15" s="80" t="s">
        <v>116</v>
      </c>
      <c r="H15" s="80" t="s">
        <v>56</v>
      </c>
      <c r="I15" s="80" t="s">
        <v>94</v>
      </c>
      <c r="J15" s="54" t="s">
        <v>162</v>
      </c>
      <c r="K15" s="109">
        <v>150</v>
      </c>
      <c r="L15" s="94">
        <v>0</v>
      </c>
      <c r="M15" s="94">
        <v>0</v>
      </c>
      <c r="N15" s="94"/>
      <c r="O15" s="94"/>
      <c r="P15" s="94">
        <f>25000/1.11*150</f>
        <v>3378378.3783783782</v>
      </c>
      <c r="Q15" s="66">
        <f t="shared" si="1"/>
        <v>371621.6216216216</v>
      </c>
      <c r="R15" s="54"/>
      <c r="S15" s="66">
        <f t="shared" si="2"/>
        <v>3750000</v>
      </c>
      <c r="T15" s="94">
        <f t="shared" si="3"/>
        <v>-3750000</v>
      </c>
      <c r="V15" s="110" t="s">
        <v>156</v>
      </c>
      <c r="X15" s="81"/>
      <c r="Y15" s="80"/>
      <c r="Z15" s="80"/>
      <c r="AA15" s="94"/>
      <c r="AB15" s="94"/>
      <c r="AC15" s="82"/>
      <c r="AD15" s="80"/>
    </row>
    <row r="16" spans="1:32" x14ac:dyDescent="0.3">
      <c r="A16" s="81" t="s">
        <v>151</v>
      </c>
      <c r="B16" s="83">
        <v>6723</v>
      </c>
      <c r="C16" s="80" t="s">
        <v>152</v>
      </c>
      <c r="D16" s="80" t="s">
        <v>153</v>
      </c>
      <c r="E16" s="80" t="s">
        <v>152</v>
      </c>
      <c r="F16" s="80" t="s">
        <v>154</v>
      </c>
      <c r="G16" s="80" t="s">
        <v>116</v>
      </c>
      <c r="H16" s="80" t="s">
        <v>56</v>
      </c>
      <c r="I16" s="80" t="s">
        <v>94</v>
      </c>
      <c r="J16" s="54" t="s">
        <v>163</v>
      </c>
      <c r="K16" s="109">
        <v>10</v>
      </c>
      <c r="L16" s="94">
        <v>0</v>
      </c>
      <c r="M16" s="94">
        <v>0</v>
      </c>
      <c r="N16" s="94"/>
      <c r="O16" s="94"/>
      <c r="P16" s="94">
        <f>125000/1.11*10</f>
        <v>1126126.1261261259</v>
      </c>
      <c r="Q16" s="66">
        <f t="shared" si="1"/>
        <v>123873.87387387385</v>
      </c>
      <c r="R16" s="54"/>
      <c r="S16" s="66">
        <f t="shared" si="2"/>
        <v>1249999.9999999998</v>
      </c>
      <c r="T16" s="94">
        <f t="shared" si="3"/>
        <v>-1249999.9999999998</v>
      </c>
      <c r="V16" s="110" t="s">
        <v>156</v>
      </c>
      <c r="X16" s="81"/>
      <c r="Y16" s="80"/>
      <c r="Z16" s="80"/>
      <c r="AA16" s="94"/>
      <c r="AB16" s="94"/>
      <c r="AC16" s="82"/>
      <c r="AD16" s="80"/>
    </row>
    <row r="17" spans="1:30" x14ac:dyDescent="0.3">
      <c r="A17" s="81" t="s">
        <v>151</v>
      </c>
      <c r="B17" s="83">
        <v>6723</v>
      </c>
      <c r="C17" s="80" t="s">
        <v>152</v>
      </c>
      <c r="D17" s="80" t="s">
        <v>153</v>
      </c>
      <c r="E17" s="80" t="s">
        <v>152</v>
      </c>
      <c r="F17" s="80" t="s">
        <v>154</v>
      </c>
      <c r="G17" s="80" t="s">
        <v>116</v>
      </c>
      <c r="H17" s="80" t="s">
        <v>56</v>
      </c>
      <c r="I17" s="80" t="s">
        <v>94</v>
      </c>
      <c r="J17" s="54" t="s">
        <v>164</v>
      </c>
      <c r="K17" s="109">
        <v>1</v>
      </c>
      <c r="L17" s="94">
        <v>0</v>
      </c>
      <c r="M17" s="94">
        <v>0</v>
      </c>
      <c r="N17" s="94"/>
      <c r="O17" s="94"/>
      <c r="P17" s="94">
        <f>2500000/1.11*1</f>
        <v>2252252.2522522518</v>
      </c>
      <c r="Q17" s="66">
        <f t="shared" si="1"/>
        <v>247747.74774774769</v>
      </c>
      <c r="R17" s="54"/>
      <c r="S17" s="66">
        <f t="shared" si="2"/>
        <v>2499999.9999999995</v>
      </c>
      <c r="T17" s="94">
        <f t="shared" si="3"/>
        <v>-2499999.9999999995</v>
      </c>
      <c r="V17" s="110" t="s">
        <v>156</v>
      </c>
      <c r="X17" s="81"/>
      <c r="Y17" s="80"/>
      <c r="Z17" s="80"/>
      <c r="AA17" s="94"/>
      <c r="AB17" s="94"/>
      <c r="AC17" s="82"/>
      <c r="AD17" s="80"/>
    </row>
    <row r="18" spans="1:30" x14ac:dyDescent="0.3">
      <c r="A18" s="81" t="s">
        <v>151</v>
      </c>
      <c r="B18" s="83">
        <v>6723</v>
      </c>
      <c r="C18" s="80" t="s">
        <v>152</v>
      </c>
      <c r="D18" s="80" t="s">
        <v>153</v>
      </c>
      <c r="E18" s="80" t="s">
        <v>152</v>
      </c>
      <c r="F18" s="80" t="s">
        <v>154</v>
      </c>
      <c r="G18" s="80" t="s">
        <v>116</v>
      </c>
      <c r="H18" s="80" t="s">
        <v>56</v>
      </c>
      <c r="I18" s="83" t="s">
        <v>91</v>
      </c>
      <c r="J18" s="80" t="s">
        <v>92</v>
      </c>
      <c r="K18" s="94">
        <v>2</v>
      </c>
      <c r="L18" s="94">
        <v>0</v>
      </c>
      <c r="M18" s="94">
        <v>0</v>
      </c>
      <c r="N18" s="94"/>
      <c r="O18" s="94"/>
      <c r="P18" s="94">
        <f>K18*2.21*16635</f>
        <v>73526.7</v>
      </c>
      <c r="Q18" s="54"/>
      <c r="R18" s="66">
        <f>P18*20%</f>
        <v>14705.34</v>
      </c>
      <c r="S18" s="66">
        <f>P18+Q18+R18</f>
        <v>88232.04</v>
      </c>
      <c r="T18" s="94">
        <f t="shared" si="3"/>
        <v>-88232.04</v>
      </c>
      <c r="U18" s="54"/>
      <c r="V18" s="53" t="s">
        <v>117</v>
      </c>
      <c r="W18" s="54"/>
      <c r="X18" s="81"/>
      <c r="Y18" s="80"/>
      <c r="Z18" s="80"/>
      <c r="AA18" s="94"/>
      <c r="AB18" s="94"/>
      <c r="AC18" s="82"/>
      <c r="AD18" s="80"/>
    </row>
    <row r="19" spans="1:30" x14ac:dyDescent="0.3">
      <c r="A19" s="81" t="s">
        <v>151</v>
      </c>
      <c r="B19" s="83">
        <v>6723</v>
      </c>
      <c r="C19" s="80" t="s">
        <v>152</v>
      </c>
      <c r="D19" s="80" t="s">
        <v>153</v>
      </c>
      <c r="E19" s="80" t="s">
        <v>152</v>
      </c>
      <c r="F19" s="80" t="s">
        <v>154</v>
      </c>
      <c r="G19" s="80" t="s">
        <v>116</v>
      </c>
      <c r="H19" s="80" t="s">
        <v>56</v>
      </c>
      <c r="I19" s="83" t="s">
        <v>165</v>
      </c>
      <c r="J19" s="80" t="s">
        <v>166</v>
      </c>
      <c r="K19" s="94">
        <v>1</v>
      </c>
      <c r="L19" s="94">
        <v>0</v>
      </c>
      <c r="M19" s="94">
        <v>0</v>
      </c>
      <c r="N19" s="94"/>
      <c r="O19" s="94"/>
      <c r="P19" s="94">
        <f>100.8*K19*16470</f>
        <v>1660176</v>
      </c>
      <c r="Q19" s="54"/>
      <c r="R19" s="66">
        <f>P19*20%</f>
        <v>332035.20000000001</v>
      </c>
      <c r="S19" s="66">
        <f>P19+Q19+R19</f>
        <v>1992211.2</v>
      </c>
      <c r="T19" s="94">
        <f t="shared" si="3"/>
        <v>-1992211.2</v>
      </c>
      <c r="U19" s="54"/>
      <c r="V19" s="53" t="s">
        <v>167</v>
      </c>
      <c r="W19" s="54"/>
      <c r="X19" s="81"/>
      <c r="Y19" s="80"/>
      <c r="Z19" s="80"/>
      <c r="AA19" s="94"/>
      <c r="AB19" s="94"/>
      <c r="AC19" s="82"/>
      <c r="AD19" s="80"/>
    </row>
    <row r="20" spans="1:30" ht="20.45" x14ac:dyDescent="0.3">
      <c r="A20" s="81" t="s">
        <v>151</v>
      </c>
      <c r="B20" s="83">
        <v>6723</v>
      </c>
      <c r="C20" s="80" t="s">
        <v>152</v>
      </c>
      <c r="D20" s="80" t="s">
        <v>153</v>
      </c>
      <c r="E20" s="80" t="s">
        <v>152</v>
      </c>
      <c r="F20" s="80" t="s">
        <v>154</v>
      </c>
      <c r="G20" s="80" t="s">
        <v>116</v>
      </c>
      <c r="H20" s="80" t="s">
        <v>56</v>
      </c>
      <c r="I20" s="83" t="s">
        <v>168</v>
      </c>
      <c r="J20" s="80" t="s">
        <v>169</v>
      </c>
      <c r="K20" s="94">
        <v>72</v>
      </c>
      <c r="L20" s="94">
        <v>0</v>
      </c>
      <c r="M20" s="94">
        <v>0</v>
      </c>
      <c r="N20" s="94"/>
      <c r="O20" s="94"/>
      <c r="P20" s="94">
        <f>1.12*K20*16195</f>
        <v>1305964.8000000003</v>
      </c>
      <c r="Q20" s="54"/>
      <c r="R20" s="66">
        <f t="shared" ref="R20:R22" si="4">P20*20%</f>
        <v>261192.96000000008</v>
      </c>
      <c r="S20" s="66">
        <f t="shared" ref="S20:S22" si="5">P20+Q20+R20</f>
        <v>1567157.7600000002</v>
      </c>
      <c r="T20" s="94">
        <f t="shared" si="3"/>
        <v>-1567157.7600000002</v>
      </c>
      <c r="U20" s="54"/>
      <c r="V20" s="53" t="s">
        <v>170</v>
      </c>
      <c r="W20" s="54"/>
      <c r="X20" s="81"/>
      <c r="Y20" s="80"/>
      <c r="Z20" s="80"/>
      <c r="AA20" s="94"/>
      <c r="AB20" s="94"/>
      <c r="AC20" s="82"/>
      <c r="AD20" s="80"/>
    </row>
    <row r="21" spans="1:30" ht="20.45" x14ac:dyDescent="0.3">
      <c r="A21" s="81" t="s">
        <v>151</v>
      </c>
      <c r="B21" s="83">
        <v>6723</v>
      </c>
      <c r="C21" s="80" t="s">
        <v>152</v>
      </c>
      <c r="D21" s="80" t="s">
        <v>153</v>
      </c>
      <c r="E21" s="80" t="s">
        <v>152</v>
      </c>
      <c r="F21" s="80" t="s">
        <v>154</v>
      </c>
      <c r="G21" s="80" t="s">
        <v>116</v>
      </c>
      <c r="H21" s="80" t="s">
        <v>56</v>
      </c>
      <c r="I21" s="83" t="s">
        <v>95</v>
      </c>
      <c r="J21" s="80" t="s">
        <v>96</v>
      </c>
      <c r="K21" s="94">
        <v>24</v>
      </c>
      <c r="L21" s="94">
        <v>0</v>
      </c>
      <c r="M21" s="94">
        <v>0</v>
      </c>
      <c r="N21" s="94"/>
      <c r="O21" s="94"/>
      <c r="P21" s="94">
        <f>0.38*K21*16195</f>
        <v>147698.40000000002</v>
      </c>
      <c r="Q21" s="54"/>
      <c r="R21" s="66">
        <f t="shared" si="4"/>
        <v>29539.680000000008</v>
      </c>
      <c r="S21" s="66">
        <f t="shared" si="5"/>
        <v>177238.08000000002</v>
      </c>
      <c r="T21" s="94">
        <f t="shared" si="3"/>
        <v>-177238.08000000002</v>
      </c>
      <c r="U21" s="54"/>
      <c r="V21" s="53" t="s">
        <v>170</v>
      </c>
      <c r="W21" s="54"/>
      <c r="X21" s="81"/>
      <c r="Y21" s="80"/>
      <c r="Z21" s="80"/>
      <c r="AA21" s="94"/>
      <c r="AB21" s="94"/>
      <c r="AC21" s="82"/>
      <c r="AD21" s="80"/>
    </row>
    <row r="22" spans="1:30" ht="20.45" x14ac:dyDescent="0.3">
      <c r="A22" s="81" t="s">
        <v>151</v>
      </c>
      <c r="B22" s="83">
        <v>6723</v>
      </c>
      <c r="C22" s="80" t="s">
        <v>152</v>
      </c>
      <c r="D22" s="80" t="s">
        <v>153</v>
      </c>
      <c r="E22" s="80" t="s">
        <v>152</v>
      </c>
      <c r="F22" s="80" t="s">
        <v>154</v>
      </c>
      <c r="G22" s="80" t="s">
        <v>116</v>
      </c>
      <c r="H22" s="80" t="s">
        <v>56</v>
      </c>
      <c r="I22" s="83" t="s">
        <v>97</v>
      </c>
      <c r="J22" s="80" t="s">
        <v>98</v>
      </c>
      <c r="K22" s="94">
        <v>24</v>
      </c>
      <c r="L22" s="94">
        <v>0</v>
      </c>
      <c r="M22" s="94">
        <v>0</v>
      </c>
      <c r="N22" s="94"/>
      <c r="O22" s="94"/>
      <c r="P22" s="94">
        <f>1.26*K22*16195</f>
        <v>489736.80000000005</v>
      </c>
      <c r="Q22" s="54"/>
      <c r="R22" s="66">
        <f t="shared" si="4"/>
        <v>97947.360000000015</v>
      </c>
      <c r="S22" s="66">
        <f t="shared" si="5"/>
        <v>587684.16</v>
      </c>
      <c r="T22" s="94">
        <f t="shared" si="3"/>
        <v>-587684.16</v>
      </c>
      <c r="U22" s="54"/>
      <c r="V22" s="53" t="s">
        <v>170</v>
      </c>
      <c r="W22" s="54"/>
      <c r="X22" s="81"/>
      <c r="Y22" s="80"/>
      <c r="Z22" s="80"/>
      <c r="AA22" s="94"/>
      <c r="AB22" s="94"/>
      <c r="AC22" s="82"/>
      <c r="AD22" s="80"/>
    </row>
    <row r="23" spans="1:30" x14ac:dyDescent="0.3">
      <c r="A23" s="81" t="s">
        <v>151</v>
      </c>
      <c r="B23" s="83">
        <v>6723</v>
      </c>
      <c r="C23" s="80" t="s">
        <v>152</v>
      </c>
      <c r="D23" s="80" t="s">
        <v>153</v>
      </c>
      <c r="E23" s="80" t="s">
        <v>152</v>
      </c>
      <c r="F23" s="80" t="s">
        <v>154</v>
      </c>
      <c r="G23" s="80" t="s">
        <v>116</v>
      </c>
      <c r="H23" s="80" t="s">
        <v>56</v>
      </c>
      <c r="I23" s="83" t="s">
        <v>77</v>
      </c>
      <c r="J23" s="80" t="s">
        <v>78</v>
      </c>
      <c r="K23" s="94">
        <v>1</v>
      </c>
      <c r="L23" s="94">
        <v>0</v>
      </c>
      <c r="M23" s="94">
        <v>0</v>
      </c>
      <c r="N23" s="94"/>
      <c r="O23" s="94"/>
      <c r="P23" s="94">
        <f>K23*93.45*16635</f>
        <v>1554540.75</v>
      </c>
      <c r="Q23" s="54"/>
      <c r="R23" s="66">
        <f>P23*20%</f>
        <v>310908.15000000002</v>
      </c>
      <c r="S23" s="66">
        <f>P23+Q23+R23</f>
        <v>1865448.9</v>
      </c>
      <c r="T23" s="94">
        <f t="shared" si="3"/>
        <v>-1865448.9</v>
      </c>
      <c r="U23" s="54"/>
      <c r="V23" s="53" t="s">
        <v>117</v>
      </c>
      <c r="W23" s="54"/>
      <c r="X23" s="81"/>
      <c r="Y23" s="80"/>
      <c r="Z23" s="80"/>
      <c r="AA23" s="94"/>
      <c r="AB23" s="94"/>
      <c r="AC23" s="82"/>
      <c r="AD23" s="80"/>
    </row>
    <row r="24" spans="1:30" x14ac:dyDescent="0.3">
      <c r="A24" s="81" t="s">
        <v>151</v>
      </c>
      <c r="B24" s="83">
        <v>6723</v>
      </c>
      <c r="C24" s="80" t="s">
        <v>152</v>
      </c>
      <c r="D24" s="80" t="s">
        <v>153</v>
      </c>
      <c r="E24" s="80" t="s">
        <v>152</v>
      </c>
      <c r="F24" s="80" t="s">
        <v>154</v>
      </c>
      <c r="G24" s="80" t="s">
        <v>116</v>
      </c>
      <c r="H24" s="80" t="s">
        <v>56</v>
      </c>
      <c r="I24" s="80" t="s">
        <v>99</v>
      </c>
      <c r="J24" s="80" t="s">
        <v>99</v>
      </c>
      <c r="K24" s="94">
        <v>1</v>
      </c>
      <c r="L24" s="94">
        <v>0</v>
      </c>
      <c r="M24" s="94">
        <v>0</v>
      </c>
      <c r="N24" s="94"/>
      <c r="O24" s="94"/>
      <c r="P24" s="94">
        <f>6360000/1.11</f>
        <v>5729729.7297297288</v>
      </c>
      <c r="Q24" s="66">
        <f>P24*11%</f>
        <v>630270.27027027018</v>
      </c>
      <c r="R24" s="54"/>
      <c r="S24" s="66">
        <f>P24+Q24+R24</f>
        <v>6359999.9999999991</v>
      </c>
      <c r="T24" s="94">
        <f t="shared" si="3"/>
        <v>-6359999.9999999991</v>
      </c>
      <c r="U24" s="54"/>
      <c r="V24" s="53" t="s">
        <v>156</v>
      </c>
      <c r="W24" s="54"/>
      <c r="X24" s="81"/>
      <c r="Y24" s="80"/>
      <c r="Z24" s="80"/>
      <c r="AA24" s="94"/>
      <c r="AB24" s="94"/>
      <c r="AC24" s="82"/>
      <c r="AD24" s="80"/>
    </row>
    <row r="25" spans="1:30" x14ac:dyDescent="0.3">
      <c r="A25" s="81" t="s">
        <v>151</v>
      </c>
      <c r="B25" s="83">
        <v>6723</v>
      </c>
      <c r="C25" s="80" t="s">
        <v>152</v>
      </c>
      <c r="D25" s="80" t="s">
        <v>153</v>
      </c>
      <c r="E25" s="80" t="s">
        <v>152</v>
      </c>
      <c r="F25" s="80" t="s">
        <v>154</v>
      </c>
      <c r="G25" s="80" t="s">
        <v>116</v>
      </c>
      <c r="H25" s="80" t="s">
        <v>56</v>
      </c>
      <c r="I25" s="83" t="s">
        <v>171</v>
      </c>
      <c r="J25" s="80" t="s">
        <v>172</v>
      </c>
      <c r="K25" s="94">
        <v>24</v>
      </c>
      <c r="L25" s="94">
        <v>0</v>
      </c>
      <c r="M25" s="94">
        <v>0</v>
      </c>
      <c r="N25" s="94"/>
      <c r="O25" s="94"/>
      <c r="P25" s="94">
        <f>K25*474389</f>
        <v>11385336</v>
      </c>
      <c r="Q25" s="66">
        <f>P25*11%</f>
        <v>1252386.96</v>
      </c>
      <c r="R25" s="54"/>
      <c r="S25" s="66">
        <f>P25+Q25+R25</f>
        <v>12637722.960000001</v>
      </c>
      <c r="T25" s="94">
        <f t="shared" si="3"/>
        <v>-12637722.960000001</v>
      </c>
      <c r="U25" s="54"/>
      <c r="V25" s="53" t="s">
        <v>173</v>
      </c>
      <c r="W25" s="54"/>
      <c r="X25" s="81"/>
      <c r="Y25" s="80"/>
      <c r="Z25" s="80"/>
      <c r="AA25" s="94"/>
      <c r="AB25" s="94"/>
      <c r="AC25" s="82"/>
      <c r="AD25" s="80"/>
    </row>
    <row r="26" spans="1:30" x14ac:dyDescent="0.3">
      <c r="A26" s="81" t="s">
        <v>151</v>
      </c>
      <c r="B26" s="83">
        <v>6723</v>
      </c>
      <c r="C26" s="80" t="s">
        <v>152</v>
      </c>
      <c r="D26" s="80" t="s">
        <v>153</v>
      </c>
      <c r="E26" s="80" t="s">
        <v>152</v>
      </c>
      <c r="F26" s="80" t="s">
        <v>154</v>
      </c>
      <c r="G26" s="80" t="s">
        <v>116</v>
      </c>
      <c r="H26" s="80" t="s">
        <v>56</v>
      </c>
      <c r="I26" s="83" t="s">
        <v>174</v>
      </c>
      <c r="J26" s="80" t="s">
        <v>175</v>
      </c>
      <c r="K26" s="94">
        <v>4</v>
      </c>
      <c r="L26" s="94">
        <v>0</v>
      </c>
      <c r="M26" s="94">
        <v>0</v>
      </c>
      <c r="N26" s="94"/>
      <c r="O26" s="94"/>
      <c r="P26" s="94">
        <f>21.49*K26*16195</f>
        <v>1392122.2</v>
      </c>
      <c r="R26" s="66">
        <f t="shared" ref="R26:R28" si="6">P26*20%</f>
        <v>278424.44</v>
      </c>
      <c r="S26" s="66">
        <f t="shared" ref="S26:S28" si="7">P26+Q26+R26</f>
        <v>1670546.64</v>
      </c>
      <c r="T26" s="94">
        <f t="shared" si="3"/>
        <v>-1670546.64</v>
      </c>
      <c r="V26" s="53" t="s">
        <v>170</v>
      </c>
      <c r="X26" s="81"/>
      <c r="Y26" s="80"/>
      <c r="Z26" s="80"/>
      <c r="AA26" s="94"/>
      <c r="AB26" s="94"/>
      <c r="AC26" s="82"/>
      <c r="AD26" s="80"/>
    </row>
    <row r="27" spans="1:30" x14ac:dyDescent="0.3">
      <c r="A27" s="81" t="s">
        <v>151</v>
      </c>
      <c r="B27" s="83">
        <v>6723</v>
      </c>
      <c r="C27" s="80" t="s">
        <v>152</v>
      </c>
      <c r="D27" s="80" t="s">
        <v>153</v>
      </c>
      <c r="E27" s="80" t="s">
        <v>152</v>
      </c>
      <c r="F27" s="80" t="s">
        <v>154</v>
      </c>
      <c r="G27" s="80" t="s">
        <v>116</v>
      </c>
      <c r="H27" s="80" t="s">
        <v>56</v>
      </c>
      <c r="I27" s="83" t="s">
        <v>174</v>
      </c>
      <c r="J27" s="80" t="s">
        <v>175</v>
      </c>
      <c r="K27" s="94">
        <v>244</v>
      </c>
      <c r="L27" s="94">
        <v>0</v>
      </c>
      <c r="M27" s="94">
        <v>0</v>
      </c>
      <c r="N27" s="94"/>
      <c r="O27" s="94"/>
      <c r="P27" s="94">
        <f>21.49*K27*16195</f>
        <v>84919454.199999988</v>
      </c>
      <c r="R27" s="66">
        <f t="shared" si="6"/>
        <v>16983890.84</v>
      </c>
      <c r="S27" s="66">
        <f t="shared" si="7"/>
        <v>101903345.03999999</v>
      </c>
      <c r="T27" s="94">
        <f t="shared" si="3"/>
        <v>-101903345.03999999</v>
      </c>
      <c r="V27" s="53" t="s">
        <v>170</v>
      </c>
      <c r="X27" s="81"/>
      <c r="Y27" s="80"/>
      <c r="Z27" s="80"/>
      <c r="AA27" s="94"/>
      <c r="AB27" s="94"/>
      <c r="AC27" s="82"/>
      <c r="AD27" s="80"/>
    </row>
    <row r="28" spans="1:30" x14ac:dyDescent="0.3">
      <c r="A28" s="81" t="s">
        <v>151</v>
      </c>
      <c r="B28" s="83">
        <v>6723</v>
      </c>
      <c r="C28" s="80" t="s">
        <v>152</v>
      </c>
      <c r="D28" s="80" t="s">
        <v>153</v>
      </c>
      <c r="E28" s="80" t="s">
        <v>152</v>
      </c>
      <c r="F28" s="80" t="s">
        <v>154</v>
      </c>
      <c r="G28" s="80" t="s">
        <v>116</v>
      </c>
      <c r="H28" s="80" t="s">
        <v>56</v>
      </c>
      <c r="I28" s="83" t="s">
        <v>100</v>
      </c>
      <c r="J28" s="80" t="s">
        <v>101</v>
      </c>
      <c r="K28" s="94">
        <v>24</v>
      </c>
      <c r="L28" s="94">
        <v>0</v>
      </c>
      <c r="M28" s="94">
        <v>0</v>
      </c>
      <c r="N28" s="94"/>
      <c r="O28" s="94"/>
      <c r="P28" s="94">
        <f>1.13*K28*16195</f>
        <v>439208.39999999997</v>
      </c>
      <c r="R28" s="66">
        <f t="shared" si="6"/>
        <v>87841.68</v>
      </c>
      <c r="S28" s="66">
        <f t="shared" si="7"/>
        <v>527050.07999999996</v>
      </c>
      <c r="T28" s="94">
        <f t="shared" si="3"/>
        <v>-527050.07999999996</v>
      </c>
      <c r="V28" s="53" t="s">
        <v>170</v>
      </c>
      <c r="X28" s="81"/>
      <c r="Y28" s="80"/>
      <c r="Z28" s="80"/>
      <c r="AA28" s="94"/>
      <c r="AB28" s="94"/>
      <c r="AC28" s="82"/>
      <c r="AD28" s="80"/>
    </row>
    <row r="29" spans="1:30" x14ac:dyDescent="0.3">
      <c r="A29" s="81" t="s">
        <v>151</v>
      </c>
      <c r="B29" s="83">
        <v>6723</v>
      </c>
      <c r="C29" s="80" t="s">
        <v>152</v>
      </c>
      <c r="D29" s="80" t="s">
        <v>153</v>
      </c>
      <c r="E29" s="80" t="s">
        <v>152</v>
      </c>
      <c r="F29" s="80" t="s">
        <v>154</v>
      </c>
      <c r="G29" s="80" t="s">
        <v>116</v>
      </c>
      <c r="H29" s="80" t="s">
        <v>56</v>
      </c>
      <c r="I29" s="80" t="s">
        <v>176</v>
      </c>
      <c r="J29" s="80" t="s">
        <v>177</v>
      </c>
      <c r="K29" s="94">
        <v>1</v>
      </c>
      <c r="L29" s="94">
        <f>293516000/1.11</f>
        <v>264428828.82882881</v>
      </c>
      <c r="M29" s="94">
        <f>K29*L29</f>
        <v>264428828.82882881</v>
      </c>
      <c r="N29" s="94">
        <f>M29*11%</f>
        <v>29087171.17117117</v>
      </c>
      <c r="O29" s="94">
        <f>M29+N29</f>
        <v>293516000</v>
      </c>
      <c r="P29" s="94"/>
      <c r="T29" s="94">
        <f>M29</f>
        <v>264428828.82882881</v>
      </c>
      <c r="V29" s="19"/>
      <c r="X29" s="81"/>
      <c r="Y29" s="80"/>
      <c r="Z29" s="80"/>
      <c r="AA29" s="94"/>
      <c r="AB29" s="94"/>
      <c r="AC29" s="82"/>
      <c r="AD29" s="80"/>
    </row>
    <row r="30" spans="1:30" x14ac:dyDescent="0.3">
      <c r="A30" s="81" t="s">
        <v>151</v>
      </c>
      <c r="B30" s="83">
        <v>6723</v>
      </c>
      <c r="C30" s="80" t="s">
        <v>152</v>
      </c>
      <c r="D30" s="80" t="s">
        <v>153</v>
      </c>
      <c r="E30" s="80" t="s">
        <v>152</v>
      </c>
      <c r="F30" s="80" t="s">
        <v>154</v>
      </c>
      <c r="G30" s="80" t="s">
        <v>116</v>
      </c>
      <c r="H30" s="80" t="s">
        <v>56</v>
      </c>
      <c r="I30" s="83" t="s">
        <v>102</v>
      </c>
      <c r="J30" s="80" t="s">
        <v>103</v>
      </c>
      <c r="K30" s="94">
        <v>24</v>
      </c>
      <c r="L30" s="94">
        <v>0</v>
      </c>
      <c r="M30" s="94">
        <v>0</v>
      </c>
      <c r="N30" s="94"/>
      <c r="O30" s="94">
        <v>0</v>
      </c>
      <c r="P30" s="94">
        <f>6.21*K30*16195</f>
        <v>2413702.7999999998</v>
      </c>
      <c r="R30" s="66">
        <f>P30*20%</f>
        <v>482740.56</v>
      </c>
      <c r="S30" s="66">
        <f>P30+Q30+R30</f>
        <v>2896443.36</v>
      </c>
      <c r="T30" s="94">
        <f t="shared" ref="T30:T33" si="8">M30-S30</f>
        <v>-2896443.36</v>
      </c>
      <c r="V30" s="53" t="s">
        <v>170</v>
      </c>
      <c r="X30" s="81"/>
      <c r="Y30" s="80"/>
      <c r="Z30" s="80"/>
      <c r="AA30" s="94"/>
      <c r="AB30" s="94"/>
      <c r="AC30" s="82"/>
      <c r="AD30" s="80"/>
    </row>
    <row r="31" spans="1:30" ht="20.45" x14ac:dyDescent="0.3">
      <c r="A31" s="81" t="s">
        <v>151</v>
      </c>
      <c r="B31" s="83">
        <v>6723</v>
      </c>
      <c r="C31" s="80" t="s">
        <v>152</v>
      </c>
      <c r="D31" s="80" t="s">
        <v>153</v>
      </c>
      <c r="E31" s="80" t="s">
        <v>152</v>
      </c>
      <c r="F31" s="80" t="s">
        <v>154</v>
      </c>
      <c r="G31" s="80" t="s">
        <v>116</v>
      </c>
      <c r="H31" s="80" t="s">
        <v>56</v>
      </c>
      <c r="I31" s="83" t="s">
        <v>178</v>
      </c>
      <c r="J31" s="80" t="s">
        <v>179</v>
      </c>
      <c r="K31" s="94">
        <v>24</v>
      </c>
      <c r="L31" s="94">
        <v>0</v>
      </c>
      <c r="M31" s="94">
        <v>0</v>
      </c>
      <c r="N31" s="94"/>
      <c r="O31" s="94">
        <v>0</v>
      </c>
      <c r="P31" s="94">
        <f>12.92*K31*16195</f>
        <v>5021745.5999999996</v>
      </c>
      <c r="R31" s="66">
        <f t="shared" ref="R31:R33" si="9">P31*20%</f>
        <v>1004349.12</v>
      </c>
      <c r="S31" s="66">
        <f t="shared" ref="S31:S33" si="10">P31+Q31+R31</f>
        <v>6026094.7199999997</v>
      </c>
      <c r="T31" s="94">
        <f t="shared" si="8"/>
        <v>-6026094.7199999997</v>
      </c>
      <c r="V31" s="53" t="s">
        <v>170</v>
      </c>
      <c r="X31" s="81"/>
      <c r="Y31" s="80"/>
      <c r="Z31" s="80"/>
      <c r="AA31" s="94"/>
      <c r="AB31" s="94"/>
      <c r="AC31" s="82"/>
      <c r="AD31" s="80"/>
    </row>
    <row r="32" spans="1:30" x14ac:dyDescent="0.3">
      <c r="A32" s="81" t="s">
        <v>151</v>
      </c>
      <c r="B32" s="83">
        <v>6723</v>
      </c>
      <c r="C32" s="80" t="s">
        <v>152</v>
      </c>
      <c r="D32" s="80" t="s">
        <v>153</v>
      </c>
      <c r="E32" s="80" t="s">
        <v>152</v>
      </c>
      <c r="F32" s="80" t="s">
        <v>154</v>
      </c>
      <c r="G32" s="80" t="s">
        <v>116</v>
      </c>
      <c r="H32" s="80" t="s">
        <v>56</v>
      </c>
      <c r="I32" s="83" t="s">
        <v>104</v>
      </c>
      <c r="J32" s="80" t="s">
        <v>105</v>
      </c>
      <c r="K32" s="94">
        <v>72</v>
      </c>
      <c r="L32" s="94">
        <v>0</v>
      </c>
      <c r="M32" s="94">
        <v>0</v>
      </c>
      <c r="N32" s="94"/>
      <c r="O32" s="94">
        <v>0</v>
      </c>
      <c r="P32" s="94">
        <f>0.28*K32*16195</f>
        <v>326491.20000000007</v>
      </c>
      <c r="R32" s="66">
        <f t="shared" si="9"/>
        <v>65298.24000000002</v>
      </c>
      <c r="S32" s="66">
        <f t="shared" si="10"/>
        <v>391789.44000000006</v>
      </c>
      <c r="T32" s="94">
        <f t="shared" si="8"/>
        <v>-391789.44000000006</v>
      </c>
      <c r="V32" s="53" t="s">
        <v>170</v>
      </c>
      <c r="X32" s="81"/>
      <c r="Y32" s="80"/>
      <c r="Z32" s="80"/>
      <c r="AA32" s="94"/>
      <c r="AB32" s="94"/>
      <c r="AC32" s="82"/>
      <c r="AD32" s="80"/>
    </row>
    <row r="33" spans="1:32" x14ac:dyDescent="0.3">
      <c r="A33" s="81" t="s">
        <v>151</v>
      </c>
      <c r="B33" s="83">
        <v>6723</v>
      </c>
      <c r="C33" s="80" t="s">
        <v>152</v>
      </c>
      <c r="D33" s="80" t="s">
        <v>153</v>
      </c>
      <c r="E33" s="80" t="s">
        <v>152</v>
      </c>
      <c r="F33" s="80" t="s">
        <v>154</v>
      </c>
      <c r="G33" s="80" t="s">
        <v>116</v>
      </c>
      <c r="H33" s="80" t="s">
        <v>56</v>
      </c>
      <c r="I33" s="83" t="s">
        <v>106</v>
      </c>
      <c r="J33" s="80" t="s">
        <v>107</v>
      </c>
      <c r="K33" s="94">
        <v>72</v>
      </c>
      <c r="L33" s="94">
        <v>0</v>
      </c>
      <c r="M33" s="94">
        <v>0</v>
      </c>
      <c r="N33" s="94"/>
      <c r="O33" s="94">
        <v>0</v>
      </c>
      <c r="P33" s="94">
        <f>0.39*K33*16195</f>
        <v>454755.60000000003</v>
      </c>
      <c r="R33" s="66">
        <f t="shared" si="9"/>
        <v>90951.12000000001</v>
      </c>
      <c r="S33" s="66">
        <f t="shared" si="10"/>
        <v>545706.72000000009</v>
      </c>
      <c r="T33" s="94">
        <f t="shared" si="8"/>
        <v>-545706.72000000009</v>
      </c>
      <c r="V33" s="53" t="s">
        <v>170</v>
      </c>
      <c r="X33" s="81"/>
      <c r="Y33" s="80"/>
      <c r="Z33" s="80"/>
      <c r="AA33" s="94"/>
      <c r="AB33" s="94"/>
      <c r="AC33" s="82"/>
      <c r="AD33" s="80"/>
    </row>
    <row r="34" spans="1:32" x14ac:dyDescent="0.3">
      <c r="A34" s="49"/>
      <c r="B34" s="48"/>
      <c r="C34" s="48"/>
      <c r="D34" s="48"/>
      <c r="E34" s="48"/>
      <c r="F34" s="48"/>
      <c r="G34" s="48"/>
      <c r="H34" s="48"/>
      <c r="I34" s="48"/>
      <c r="J34" s="108" t="s">
        <v>180</v>
      </c>
      <c r="K34" s="48"/>
      <c r="L34" s="48"/>
      <c r="M34" s="68">
        <f>SUM(M13:M33)</f>
        <v>264428828.82882881</v>
      </c>
      <c r="N34" s="68">
        <f t="shared" ref="N34:T34" si="11">SUM(N13:N33)</f>
        <v>29087171.17117117</v>
      </c>
      <c r="O34" s="68">
        <f t="shared" si="11"/>
        <v>293516000</v>
      </c>
      <c r="P34" s="68">
        <f t="shared" si="11"/>
        <v>132269144.13468467</v>
      </c>
      <c r="Q34" s="68">
        <f t="shared" si="11"/>
        <v>3527702.275315315</v>
      </c>
      <c r="R34" s="68">
        <f t="shared" si="11"/>
        <v>20039824.689999998</v>
      </c>
      <c r="S34" s="68">
        <f t="shared" si="11"/>
        <v>155836671.09999999</v>
      </c>
      <c r="T34" s="68">
        <f t="shared" si="11"/>
        <v>108592157.72882883</v>
      </c>
      <c r="U34" s="48"/>
      <c r="V34" s="50"/>
      <c r="W34" s="48"/>
      <c r="X34" s="49"/>
      <c r="Y34" s="48"/>
      <c r="Z34" s="48"/>
      <c r="AA34" s="68">
        <f>SUM(AA13:AA33)</f>
        <v>293516000</v>
      </c>
      <c r="AB34" s="65">
        <f>SUM(AB13:AB33)</f>
        <v>0</v>
      </c>
      <c r="AC34" s="50"/>
      <c r="AD34" s="48"/>
      <c r="AE34" s="48"/>
      <c r="AF34" s="48"/>
    </row>
    <row r="35" spans="1:32" x14ac:dyDescent="0.3">
      <c r="A35" s="25"/>
      <c r="V35" s="19"/>
      <c r="X35" s="25"/>
      <c r="AC35" s="19"/>
    </row>
    <row r="36" spans="1:32" x14ac:dyDescent="0.3">
      <c r="A36" s="81" t="s">
        <v>135</v>
      </c>
      <c r="B36" s="83">
        <v>6737</v>
      </c>
      <c r="C36" s="80" t="s">
        <v>181</v>
      </c>
      <c r="D36" s="80" t="s">
        <v>182</v>
      </c>
      <c r="E36" s="80" t="s">
        <v>181</v>
      </c>
      <c r="F36" s="80" t="s">
        <v>183</v>
      </c>
      <c r="G36" s="80" t="s">
        <v>137</v>
      </c>
      <c r="H36" s="80" t="s">
        <v>56</v>
      </c>
      <c r="I36" s="83" t="s">
        <v>184</v>
      </c>
      <c r="J36" s="80" t="s">
        <v>185</v>
      </c>
      <c r="K36" s="93">
        <v>5</v>
      </c>
      <c r="L36" s="93">
        <f>5765000/1.11</f>
        <v>5193693.6936936928</v>
      </c>
      <c r="M36" s="93">
        <f>K36*L36</f>
        <v>25968468.468468465</v>
      </c>
      <c r="N36" s="93">
        <f>M36*11%</f>
        <v>2856531.5315315314</v>
      </c>
      <c r="O36" s="93">
        <f>M36+N36</f>
        <v>28824999.999999996</v>
      </c>
      <c r="P36" s="93">
        <v>22072072</v>
      </c>
      <c r="Q36" s="66">
        <f>P36*11%</f>
        <v>2427927.92</v>
      </c>
      <c r="R36" s="54"/>
      <c r="S36" s="66">
        <f>P36+Q36+R36</f>
        <v>24499999.920000002</v>
      </c>
      <c r="T36" s="93">
        <v>3896397.03</v>
      </c>
      <c r="U36" s="54"/>
      <c r="V36" s="53" t="s">
        <v>186</v>
      </c>
      <c r="X36" s="111" t="s">
        <v>187</v>
      </c>
      <c r="Y36" s="80" t="s">
        <v>135</v>
      </c>
      <c r="Z36" s="80" t="s">
        <v>135</v>
      </c>
      <c r="AA36" s="93">
        <v>50525000</v>
      </c>
      <c r="AB36" s="93">
        <v>0</v>
      </c>
      <c r="AC36" s="112" t="s">
        <v>108</v>
      </c>
      <c r="AD36" s="80"/>
    </row>
    <row r="37" spans="1:32" x14ac:dyDescent="0.3">
      <c r="A37" s="81" t="s">
        <v>135</v>
      </c>
      <c r="B37" s="83">
        <v>6737</v>
      </c>
      <c r="C37" s="80" t="s">
        <v>181</v>
      </c>
      <c r="D37" s="80" t="s">
        <v>182</v>
      </c>
      <c r="E37" s="80" t="s">
        <v>181</v>
      </c>
      <c r="F37" s="80" t="s">
        <v>183</v>
      </c>
      <c r="G37" s="80" t="s">
        <v>137</v>
      </c>
      <c r="H37" s="80" t="s">
        <v>56</v>
      </c>
      <c r="I37" s="83" t="s">
        <v>188</v>
      </c>
      <c r="J37" s="80" t="s">
        <v>189</v>
      </c>
      <c r="K37" s="93">
        <v>2</v>
      </c>
      <c r="L37" s="93">
        <f>10850000/1.11</f>
        <v>9774774.774774773</v>
      </c>
      <c r="M37" s="93">
        <f>K37*L37</f>
        <v>19549549.549549546</v>
      </c>
      <c r="N37" s="93">
        <f>M37*11%</f>
        <v>2150450.4504504502</v>
      </c>
      <c r="O37" s="93">
        <f>M37+N37</f>
        <v>21699999.999999996</v>
      </c>
      <c r="P37" s="93">
        <v>16576576.58</v>
      </c>
      <c r="Q37" s="66">
        <f>P37*11%</f>
        <v>1823423.4238</v>
      </c>
      <c r="R37" s="54"/>
      <c r="S37" s="66">
        <f>P37+Q37+R37</f>
        <v>18400000.003800001</v>
      </c>
      <c r="T37" s="93">
        <v>2972972.97</v>
      </c>
      <c r="U37" s="54"/>
      <c r="V37" s="53" t="s">
        <v>186</v>
      </c>
      <c r="X37" s="111"/>
      <c r="Y37" s="83"/>
      <c r="Z37" s="83"/>
      <c r="AA37" s="93">
        <v>0</v>
      </c>
      <c r="AB37" s="93">
        <v>0</v>
      </c>
      <c r="AC37" s="112"/>
      <c r="AD37" s="80"/>
    </row>
    <row r="38" spans="1:32" x14ac:dyDescent="0.3">
      <c r="A38" s="86"/>
      <c r="B38" s="85"/>
      <c r="C38" s="84"/>
      <c r="D38" s="84"/>
      <c r="E38" s="84"/>
      <c r="F38" s="84"/>
      <c r="G38" s="84"/>
      <c r="H38" s="84"/>
      <c r="I38" s="85"/>
      <c r="J38" s="84"/>
      <c r="K38" s="113"/>
      <c r="L38" s="113"/>
      <c r="M38" s="113">
        <f>SUM(M36:M37)</f>
        <v>45518018.018018007</v>
      </c>
      <c r="N38" s="113">
        <f t="shared" ref="N38:T38" si="12">SUM(N36:N37)</f>
        <v>5006981.9819819815</v>
      </c>
      <c r="O38" s="113">
        <f t="shared" si="12"/>
        <v>50524999.999999993</v>
      </c>
      <c r="P38" s="113">
        <f t="shared" si="12"/>
        <v>38648648.579999998</v>
      </c>
      <c r="Q38" s="113">
        <f t="shared" si="12"/>
        <v>4251351.3437999999</v>
      </c>
      <c r="R38" s="113">
        <f t="shared" si="12"/>
        <v>0</v>
      </c>
      <c r="S38" s="113">
        <f t="shared" si="12"/>
        <v>42899999.923800007</v>
      </c>
      <c r="T38" s="113">
        <f t="shared" si="12"/>
        <v>6869370</v>
      </c>
      <c r="U38" s="114"/>
      <c r="V38" s="115"/>
      <c r="W38" s="48"/>
      <c r="X38" s="116"/>
      <c r="Y38" s="85"/>
      <c r="Z38" s="85"/>
      <c r="AA38" s="113">
        <f>SUM(AA36:AA37)</f>
        <v>50525000</v>
      </c>
      <c r="AB38" s="113">
        <f>SUM(AB36:AB37)</f>
        <v>0</v>
      </c>
      <c r="AC38" s="117"/>
      <c r="AD38" s="84"/>
      <c r="AE38" s="48"/>
      <c r="AF38" s="48"/>
    </row>
    <row r="39" spans="1:32" ht="14.55" thickBot="1" x14ac:dyDescent="0.35">
      <c r="A39" s="55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71">
        <f>M11+M34+M38</f>
        <v>466054954.95495492</v>
      </c>
      <c r="N39" s="71">
        <f t="shared" ref="N39:T39" si="13">N11+N34+N38</f>
        <v>51266045.045045048</v>
      </c>
      <c r="O39" s="71">
        <f t="shared" si="13"/>
        <v>517321000</v>
      </c>
      <c r="P39" s="71">
        <f t="shared" si="13"/>
        <v>280467342.26423419</v>
      </c>
      <c r="Q39" s="71">
        <f t="shared" si="13"/>
        <v>19829504.069565762</v>
      </c>
      <c r="R39" s="71">
        <f t="shared" si="13"/>
        <v>20039824.689999998</v>
      </c>
      <c r="S39" s="71">
        <f t="shared" si="13"/>
        <v>320336671.02379996</v>
      </c>
      <c r="T39" s="71">
        <f t="shared" si="13"/>
        <v>149969635.83693695</v>
      </c>
      <c r="U39" s="30"/>
      <c r="V39" s="31"/>
      <c r="W39" s="42"/>
      <c r="X39" s="55"/>
      <c r="Y39" s="30"/>
      <c r="Z39" s="30"/>
      <c r="AA39" s="71">
        <f>AA11+AA34+AA38</f>
        <v>517321000</v>
      </c>
      <c r="AB39" s="71">
        <f>AB11+AB34+AB38</f>
        <v>0</v>
      </c>
      <c r="AC39" s="31"/>
      <c r="AD39" s="97">
        <f>AA39+AB39</f>
        <v>517321000</v>
      </c>
      <c r="AE39" s="97">
        <f>O39</f>
        <v>517321000</v>
      </c>
      <c r="AF39" s="97">
        <f>AD39-AE39</f>
        <v>0</v>
      </c>
    </row>
  </sheetData>
  <mergeCells count="7">
    <mergeCell ref="U6:U7"/>
    <mergeCell ref="V6:V7"/>
    <mergeCell ref="A6:B6"/>
    <mergeCell ref="C6:D6"/>
    <mergeCell ref="E6:O6"/>
    <mergeCell ref="P6:S6"/>
    <mergeCell ref="T6:T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J39"/>
  <sheetViews>
    <sheetView topLeftCell="D23" zoomScale="90" zoomScaleNormal="90" workbookViewId="0">
      <selection activeCell="F26" sqref="F26"/>
    </sheetView>
  </sheetViews>
  <sheetFormatPr defaultRowHeight="14" x14ac:dyDescent="0.3"/>
  <cols>
    <col min="1" max="1" width="11.09765625" style="1" customWidth="1"/>
    <col min="2" max="2" width="16.3984375" style="1" customWidth="1"/>
    <col min="3" max="3" width="13.09765625" style="1" customWidth="1"/>
    <col min="4" max="4" width="32.5" style="1" customWidth="1"/>
    <col min="5" max="5" width="49.59765625" style="1" customWidth="1"/>
    <col min="6" max="6" width="14.59765625" style="74" customWidth="1"/>
    <col min="7" max="7" width="29.8984375" style="1" customWidth="1"/>
    <col min="8" max="8" width="12.59765625" style="1" customWidth="1"/>
    <col min="9" max="9" width="31.09765625" style="1" customWidth="1"/>
    <col min="10" max="10" width="9.3984375" style="1" customWidth="1"/>
    <col min="11" max="256" width="9.09765625" style="1"/>
    <col min="257" max="257" width="11.09765625" style="1" customWidth="1"/>
    <col min="258" max="258" width="22.69921875" style="1" customWidth="1"/>
    <col min="259" max="259" width="67.3984375" style="1" customWidth="1"/>
    <col min="260" max="260" width="12.69921875" style="1" customWidth="1"/>
    <col min="261" max="262" width="10.69921875" style="1" customWidth="1"/>
    <col min="263" max="263" width="14.09765625" style="1" customWidth="1"/>
    <col min="264" max="264" width="7.69921875" style="1" customWidth="1"/>
    <col min="265" max="265" width="60.59765625" style="1" customWidth="1"/>
    <col min="266" max="266" width="9.3984375" style="1" customWidth="1"/>
    <col min="267" max="512" width="9.09765625" style="1"/>
    <col min="513" max="513" width="11.09765625" style="1" customWidth="1"/>
    <col min="514" max="514" width="22.69921875" style="1" customWidth="1"/>
    <col min="515" max="515" width="67.3984375" style="1" customWidth="1"/>
    <col min="516" max="516" width="12.69921875" style="1" customWidth="1"/>
    <col min="517" max="518" width="10.69921875" style="1" customWidth="1"/>
    <col min="519" max="519" width="14.09765625" style="1" customWidth="1"/>
    <col min="520" max="520" width="7.69921875" style="1" customWidth="1"/>
    <col min="521" max="521" width="60.59765625" style="1" customWidth="1"/>
    <col min="522" max="522" width="9.3984375" style="1" customWidth="1"/>
    <col min="523" max="768" width="9.09765625" style="1"/>
    <col min="769" max="769" width="11.09765625" style="1" customWidth="1"/>
    <col min="770" max="770" width="22.69921875" style="1" customWidth="1"/>
    <col min="771" max="771" width="67.3984375" style="1" customWidth="1"/>
    <col min="772" max="772" width="12.69921875" style="1" customWidth="1"/>
    <col min="773" max="774" width="10.69921875" style="1" customWidth="1"/>
    <col min="775" max="775" width="14.09765625" style="1" customWidth="1"/>
    <col min="776" max="776" width="7.69921875" style="1" customWidth="1"/>
    <col min="777" max="777" width="60.59765625" style="1" customWidth="1"/>
    <col min="778" max="778" width="9.3984375" style="1" customWidth="1"/>
    <col min="779" max="1024" width="9.09765625" style="1"/>
    <col min="1025" max="1025" width="11.09765625" style="1" customWidth="1"/>
    <col min="1026" max="1026" width="22.69921875" style="1" customWidth="1"/>
    <col min="1027" max="1027" width="67.3984375" style="1" customWidth="1"/>
    <col min="1028" max="1028" width="12.69921875" style="1" customWidth="1"/>
    <col min="1029" max="1030" width="10.69921875" style="1" customWidth="1"/>
    <col min="1031" max="1031" width="14.09765625" style="1" customWidth="1"/>
    <col min="1032" max="1032" width="7.69921875" style="1" customWidth="1"/>
    <col min="1033" max="1033" width="60.59765625" style="1" customWidth="1"/>
    <col min="1034" max="1034" width="9.3984375" style="1" customWidth="1"/>
    <col min="1035" max="1280" width="9.09765625" style="1"/>
    <col min="1281" max="1281" width="11.09765625" style="1" customWidth="1"/>
    <col min="1282" max="1282" width="22.69921875" style="1" customWidth="1"/>
    <col min="1283" max="1283" width="67.3984375" style="1" customWidth="1"/>
    <col min="1284" max="1284" width="12.69921875" style="1" customWidth="1"/>
    <col min="1285" max="1286" width="10.69921875" style="1" customWidth="1"/>
    <col min="1287" max="1287" width="14.09765625" style="1" customWidth="1"/>
    <col min="1288" max="1288" width="7.69921875" style="1" customWidth="1"/>
    <col min="1289" max="1289" width="60.59765625" style="1" customWidth="1"/>
    <col min="1290" max="1290" width="9.3984375" style="1" customWidth="1"/>
    <col min="1291" max="1536" width="9.09765625" style="1"/>
    <col min="1537" max="1537" width="11.09765625" style="1" customWidth="1"/>
    <col min="1538" max="1538" width="22.69921875" style="1" customWidth="1"/>
    <col min="1539" max="1539" width="67.3984375" style="1" customWidth="1"/>
    <col min="1540" max="1540" width="12.69921875" style="1" customWidth="1"/>
    <col min="1541" max="1542" width="10.69921875" style="1" customWidth="1"/>
    <col min="1543" max="1543" width="14.09765625" style="1" customWidth="1"/>
    <col min="1544" max="1544" width="7.69921875" style="1" customWidth="1"/>
    <col min="1545" max="1545" width="60.59765625" style="1" customWidth="1"/>
    <col min="1546" max="1546" width="9.3984375" style="1" customWidth="1"/>
    <col min="1547" max="1792" width="9.09765625" style="1"/>
    <col min="1793" max="1793" width="11.09765625" style="1" customWidth="1"/>
    <col min="1794" max="1794" width="22.69921875" style="1" customWidth="1"/>
    <col min="1795" max="1795" width="67.3984375" style="1" customWidth="1"/>
    <col min="1796" max="1796" width="12.69921875" style="1" customWidth="1"/>
    <col min="1797" max="1798" width="10.69921875" style="1" customWidth="1"/>
    <col min="1799" max="1799" width="14.09765625" style="1" customWidth="1"/>
    <col min="1800" max="1800" width="7.69921875" style="1" customWidth="1"/>
    <col min="1801" max="1801" width="60.59765625" style="1" customWidth="1"/>
    <col min="1802" max="1802" width="9.3984375" style="1" customWidth="1"/>
    <col min="1803" max="2048" width="9.09765625" style="1"/>
    <col min="2049" max="2049" width="11.09765625" style="1" customWidth="1"/>
    <col min="2050" max="2050" width="22.69921875" style="1" customWidth="1"/>
    <col min="2051" max="2051" width="67.3984375" style="1" customWidth="1"/>
    <col min="2052" max="2052" width="12.69921875" style="1" customWidth="1"/>
    <col min="2053" max="2054" width="10.69921875" style="1" customWidth="1"/>
    <col min="2055" max="2055" width="14.09765625" style="1" customWidth="1"/>
    <col min="2056" max="2056" width="7.69921875" style="1" customWidth="1"/>
    <col min="2057" max="2057" width="60.59765625" style="1" customWidth="1"/>
    <col min="2058" max="2058" width="9.3984375" style="1" customWidth="1"/>
    <col min="2059" max="2304" width="9.09765625" style="1"/>
    <col min="2305" max="2305" width="11.09765625" style="1" customWidth="1"/>
    <col min="2306" max="2306" width="22.69921875" style="1" customWidth="1"/>
    <col min="2307" max="2307" width="67.3984375" style="1" customWidth="1"/>
    <col min="2308" max="2308" width="12.69921875" style="1" customWidth="1"/>
    <col min="2309" max="2310" width="10.69921875" style="1" customWidth="1"/>
    <col min="2311" max="2311" width="14.09765625" style="1" customWidth="1"/>
    <col min="2312" max="2312" width="7.69921875" style="1" customWidth="1"/>
    <col min="2313" max="2313" width="60.59765625" style="1" customWidth="1"/>
    <col min="2314" max="2314" width="9.3984375" style="1" customWidth="1"/>
    <col min="2315" max="2560" width="9.09765625" style="1"/>
    <col min="2561" max="2561" width="11.09765625" style="1" customWidth="1"/>
    <col min="2562" max="2562" width="22.69921875" style="1" customWidth="1"/>
    <col min="2563" max="2563" width="67.3984375" style="1" customWidth="1"/>
    <col min="2564" max="2564" width="12.69921875" style="1" customWidth="1"/>
    <col min="2565" max="2566" width="10.69921875" style="1" customWidth="1"/>
    <col min="2567" max="2567" width="14.09765625" style="1" customWidth="1"/>
    <col min="2568" max="2568" width="7.69921875" style="1" customWidth="1"/>
    <col min="2569" max="2569" width="60.59765625" style="1" customWidth="1"/>
    <col min="2570" max="2570" width="9.3984375" style="1" customWidth="1"/>
    <col min="2571" max="2816" width="9.09765625" style="1"/>
    <col min="2817" max="2817" width="11.09765625" style="1" customWidth="1"/>
    <col min="2818" max="2818" width="22.69921875" style="1" customWidth="1"/>
    <col min="2819" max="2819" width="67.3984375" style="1" customWidth="1"/>
    <col min="2820" max="2820" width="12.69921875" style="1" customWidth="1"/>
    <col min="2821" max="2822" width="10.69921875" style="1" customWidth="1"/>
    <col min="2823" max="2823" width="14.09765625" style="1" customWidth="1"/>
    <col min="2824" max="2824" width="7.69921875" style="1" customWidth="1"/>
    <col min="2825" max="2825" width="60.59765625" style="1" customWidth="1"/>
    <col min="2826" max="2826" width="9.3984375" style="1" customWidth="1"/>
    <col min="2827" max="3072" width="9.09765625" style="1"/>
    <col min="3073" max="3073" width="11.09765625" style="1" customWidth="1"/>
    <col min="3074" max="3074" width="22.69921875" style="1" customWidth="1"/>
    <col min="3075" max="3075" width="67.3984375" style="1" customWidth="1"/>
    <col min="3076" max="3076" width="12.69921875" style="1" customWidth="1"/>
    <col min="3077" max="3078" width="10.69921875" style="1" customWidth="1"/>
    <col min="3079" max="3079" width="14.09765625" style="1" customWidth="1"/>
    <col min="3080" max="3080" width="7.69921875" style="1" customWidth="1"/>
    <col min="3081" max="3081" width="60.59765625" style="1" customWidth="1"/>
    <col min="3082" max="3082" width="9.3984375" style="1" customWidth="1"/>
    <col min="3083" max="3328" width="9.09765625" style="1"/>
    <col min="3329" max="3329" width="11.09765625" style="1" customWidth="1"/>
    <col min="3330" max="3330" width="22.69921875" style="1" customWidth="1"/>
    <col min="3331" max="3331" width="67.3984375" style="1" customWidth="1"/>
    <col min="3332" max="3332" width="12.69921875" style="1" customWidth="1"/>
    <col min="3333" max="3334" width="10.69921875" style="1" customWidth="1"/>
    <col min="3335" max="3335" width="14.09765625" style="1" customWidth="1"/>
    <col min="3336" max="3336" width="7.69921875" style="1" customWidth="1"/>
    <col min="3337" max="3337" width="60.59765625" style="1" customWidth="1"/>
    <col min="3338" max="3338" width="9.3984375" style="1" customWidth="1"/>
    <col min="3339" max="3584" width="9.09765625" style="1"/>
    <col min="3585" max="3585" width="11.09765625" style="1" customWidth="1"/>
    <col min="3586" max="3586" width="22.69921875" style="1" customWidth="1"/>
    <col min="3587" max="3587" width="67.3984375" style="1" customWidth="1"/>
    <col min="3588" max="3588" width="12.69921875" style="1" customWidth="1"/>
    <col min="3589" max="3590" width="10.69921875" style="1" customWidth="1"/>
    <col min="3591" max="3591" width="14.09765625" style="1" customWidth="1"/>
    <col min="3592" max="3592" width="7.69921875" style="1" customWidth="1"/>
    <col min="3593" max="3593" width="60.59765625" style="1" customWidth="1"/>
    <col min="3594" max="3594" width="9.3984375" style="1" customWidth="1"/>
    <col min="3595" max="3840" width="9.09765625" style="1"/>
    <col min="3841" max="3841" width="11.09765625" style="1" customWidth="1"/>
    <col min="3842" max="3842" width="22.69921875" style="1" customWidth="1"/>
    <col min="3843" max="3843" width="67.3984375" style="1" customWidth="1"/>
    <col min="3844" max="3844" width="12.69921875" style="1" customWidth="1"/>
    <col min="3845" max="3846" width="10.69921875" style="1" customWidth="1"/>
    <col min="3847" max="3847" width="14.09765625" style="1" customWidth="1"/>
    <col min="3848" max="3848" width="7.69921875" style="1" customWidth="1"/>
    <col min="3849" max="3849" width="60.59765625" style="1" customWidth="1"/>
    <col min="3850" max="3850" width="9.3984375" style="1" customWidth="1"/>
    <col min="3851" max="4096" width="9.09765625" style="1"/>
    <col min="4097" max="4097" width="11.09765625" style="1" customWidth="1"/>
    <col min="4098" max="4098" width="22.69921875" style="1" customWidth="1"/>
    <col min="4099" max="4099" width="67.3984375" style="1" customWidth="1"/>
    <col min="4100" max="4100" width="12.69921875" style="1" customWidth="1"/>
    <col min="4101" max="4102" width="10.69921875" style="1" customWidth="1"/>
    <col min="4103" max="4103" width="14.09765625" style="1" customWidth="1"/>
    <col min="4104" max="4104" width="7.69921875" style="1" customWidth="1"/>
    <col min="4105" max="4105" width="60.59765625" style="1" customWidth="1"/>
    <col min="4106" max="4106" width="9.3984375" style="1" customWidth="1"/>
    <col min="4107" max="4352" width="9.09765625" style="1"/>
    <col min="4353" max="4353" width="11.09765625" style="1" customWidth="1"/>
    <col min="4354" max="4354" width="22.69921875" style="1" customWidth="1"/>
    <col min="4355" max="4355" width="67.3984375" style="1" customWidth="1"/>
    <col min="4356" max="4356" width="12.69921875" style="1" customWidth="1"/>
    <col min="4357" max="4358" width="10.69921875" style="1" customWidth="1"/>
    <col min="4359" max="4359" width="14.09765625" style="1" customWidth="1"/>
    <col min="4360" max="4360" width="7.69921875" style="1" customWidth="1"/>
    <col min="4361" max="4361" width="60.59765625" style="1" customWidth="1"/>
    <col min="4362" max="4362" width="9.3984375" style="1" customWidth="1"/>
    <col min="4363" max="4608" width="9.09765625" style="1"/>
    <col min="4609" max="4609" width="11.09765625" style="1" customWidth="1"/>
    <col min="4610" max="4610" width="22.69921875" style="1" customWidth="1"/>
    <col min="4611" max="4611" width="67.3984375" style="1" customWidth="1"/>
    <col min="4612" max="4612" width="12.69921875" style="1" customWidth="1"/>
    <col min="4613" max="4614" width="10.69921875" style="1" customWidth="1"/>
    <col min="4615" max="4615" width="14.09765625" style="1" customWidth="1"/>
    <col min="4616" max="4616" width="7.69921875" style="1" customWidth="1"/>
    <col min="4617" max="4617" width="60.59765625" style="1" customWidth="1"/>
    <col min="4618" max="4618" width="9.3984375" style="1" customWidth="1"/>
    <col min="4619" max="4864" width="9.09765625" style="1"/>
    <col min="4865" max="4865" width="11.09765625" style="1" customWidth="1"/>
    <col min="4866" max="4866" width="22.69921875" style="1" customWidth="1"/>
    <col min="4867" max="4867" width="67.3984375" style="1" customWidth="1"/>
    <col min="4868" max="4868" width="12.69921875" style="1" customWidth="1"/>
    <col min="4869" max="4870" width="10.69921875" style="1" customWidth="1"/>
    <col min="4871" max="4871" width="14.09765625" style="1" customWidth="1"/>
    <col min="4872" max="4872" width="7.69921875" style="1" customWidth="1"/>
    <col min="4873" max="4873" width="60.59765625" style="1" customWidth="1"/>
    <col min="4874" max="4874" width="9.3984375" style="1" customWidth="1"/>
    <col min="4875" max="5120" width="9.09765625" style="1"/>
    <col min="5121" max="5121" width="11.09765625" style="1" customWidth="1"/>
    <col min="5122" max="5122" width="22.69921875" style="1" customWidth="1"/>
    <col min="5123" max="5123" width="67.3984375" style="1" customWidth="1"/>
    <col min="5124" max="5124" width="12.69921875" style="1" customWidth="1"/>
    <col min="5125" max="5126" width="10.69921875" style="1" customWidth="1"/>
    <col min="5127" max="5127" width="14.09765625" style="1" customWidth="1"/>
    <col min="5128" max="5128" width="7.69921875" style="1" customWidth="1"/>
    <col min="5129" max="5129" width="60.59765625" style="1" customWidth="1"/>
    <col min="5130" max="5130" width="9.3984375" style="1" customWidth="1"/>
    <col min="5131" max="5376" width="9.09765625" style="1"/>
    <col min="5377" max="5377" width="11.09765625" style="1" customWidth="1"/>
    <col min="5378" max="5378" width="22.69921875" style="1" customWidth="1"/>
    <col min="5379" max="5379" width="67.3984375" style="1" customWidth="1"/>
    <col min="5380" max="5380" width="12.69921875" style="1" customWidth="1"/>
    <col min="5381" max="5382" width="10.69921875" style="1" customWidth="1"/>
    <col min="5383" max="5383" width="14.09765625" style="1" customWidth="1"/>
    <col min="5384" max="5384" width="7.69921875" style="1" customWidth="1"/>
    <col min="5385" max="5385" width="60.59765625" style="1" customWidth="1"/>
    <col min="5386" max="5386" width="9.3984375" style="1" customWidth="1"/>
    <col min="5387" max="5632" width="9.09765625" style="1"/>
    <col min="5633" max="5633" width="11.09765625" style="1" customWidth="1"/>
    <col min="5634" max="5634" width="22.69921875" style="1" customWidth="1"/>
    <col min="5635" max="5635" width="67.3984375" style="1" customWidth="1"/>
    <col min="5636" max="5636" width="12.69921875" style="1" customWidth="1"/>
    <col min="5637" max="5638" width="10.69921875" style="1" customWidth="1"/>
    <col min="5639" max="5639" width="14.09765625" style="1" customWidth="1"/>
    <col min="5640" max="5640" width="7.69921875" style="1" customWidth="1"/>
    <col min="5641" max="5641" width="60.59765625" style="1" customWidth="1"/>
    <col min="5642" max="5642" width="9.3984375" style="1" customWidth="1"/>
    <col min="5643" max="5888" width="9.09765625" style="1"/>
    <col min="5889" max="5889" width="11.09765625" style="1" customWidth="1"/>
    <col min="5890" max="5890" width="22.69921875" style="1" customWidth="1"/>
    <col min="5891" max="5891" width="67.3984375" style="1" customWidth="1"/>
    <col min="5892" max="5892" width="12.69921875" style="1" customWidth="1"/>
    <col min="5893" max="5894" width="10.69921875" style="1" customWidth="1"/>
    <col min="5895" max="5895" width="14.09765625" style="1" customWidth="1"/>
    <col min="5896" max="5896" width="7.69921875" style="1" customWidth="1"/>
    <col min="5897" max="5897" width="60.59765625" style="1" customWidth="1"/>
    <col min="5898" max="5898" width="9.3984375" style="1" customWidth="1"/>
    <col min="5899" max="6144" width="9.09765625" style="1"/>
    <col min="6145" max="6145" width="11.09765625" style="1" customWidth="1"/>
    <col min="6146" max="6146" width="22.69921875" style="1" customWidth="1"/>
    <col min="6147" max="6147" width="67.3984375" style="1" customWidth="1"/>
    <col min="6148" max="6148" width="12.69921875" style="1" customWidth="1"/>
    <col min="6149" max="6150" width="10.69921875" style="1" customWidth="1"/>
    <col min="6151" max="6151" width="14.09765625" style="1" customWidth="1"/>
    <col min="6152" max="6152" width="7.69921875" style="1" customWidth="1"/>
    <col min="6153" max="6153" width="60.59765625" style="1" customWidth="1"/>
    <col min="6154" max="6154" width="9.3984375" style="1" customWidth="1"/>
    <col min="6155" max="6400" width="9.09765625" style="1"/>
    <col min="6401" max="6401" width="11.09765625" style="1" customWidth="1"/>
    <col min="6402" max="6402" width="22.69921875" style="1" customWidth="1"/>
    <col min="6403" max="6403" width="67.3984375" style="1" customWidth="1"/>
    <col min="6404" max="6404" width="12.69921875" style="1" customWidth="1"/>
    <col min="6405" max="6406" width="10.69921875" style="1" customWidth="1"/>
    <col min="6407" max="6407" width="14.09765625" style="1" customWidth="1"/>
    <col min="6408" max="6408" width="7.69921875" style="1" customWidth="1"/>
    <col min="6409" max="6409" width="60.59765625" style="1" customWidth="1"/>
    <col min="6410" max="6410" width="9.3984375" style="1" customWidth="1"/>
    <col min="6411" max="6656" width="9.09765625" style="1"/>
    <col min="6657" max="6657" width="11.09765625" style="1" customWidth="1"/>
    <col min="6658" max="6658" width="22.69921875" style="1" customWidth="1"/>
    <col min="6659" max="6659" width="67.3984375" style="1" customWidth="1"/>
    <col min="6660" max="6660" width="12.69921875" style="1" customWidth="1"/>
    <col min="6661" max="6662" width="10.69921875" style="1" customWidth="1"/>
    <col min="6663" max="6663" width="14.09765625" style="1" customWidth="1"/>
    <col min="6664" max="6664" width="7.69921875" style="1" customWidth="1"/>
    <col min="6665" max="6665" width="60.59765625" style="1" customWidth="1"/>
    <col min="6666" max="6666" width="9.3984375" style="1" customWidth="1"/>
    <col min="6667" max="6912" width="9.09765625" style="1"/>
    <col min="6913" max="6913" width="11.09765625" style="1" customWidth="1"/>
    <col min="6914" max="6914" width="22.69921875" style="1" customWidth="1"/>
    <col min="6915" max="6915" width="67.3984375" style="1" customWidth="1"/>
    <col min="6916" max="6916" width="12.69921875" style="1" customWidth="1"/>
    <col min="6917" max="6918" width="10.69921875" style="1" customWidth="1"/>
    <col min="6919" max="6919" width="14.09765625" style="1" customWidth="1"/>
    <col min="6920" max="6920" width="7.69921875" style="1" customWidth="1"/>
    <col min="6921" max="6921" width="60.59765625" style="1" customWidth="1"/>
    <col min="6922" max="6922" width="9.3984375" style="1" customWidth="1"/>
    <col min="6923" max="7168" width="9.09765625" style="1"/>
    <col min="7169" max="7169" width="11.09765625" style="1" customWidth="1"/>
    <col min="7170" max="7170" width="22.69921875" style="1" customWidth="1"/>
    <col min="7171" max="7171" width="67.3984375" style="1" customWidth="1"/>
    <col min="7172" max="7172" width="12.69921875" style="1" customWidth="1"/>
    <col min="7173" max="7174" width="10.69921875" style="1" customWidth="1"/>
    <col min="7175" max="7175" width="14.09765625" style="1" customWidth="1"/>
    <col min="7176" max="7176" width="7.69921875" style="1" customWidth="1"/>
    <col min="7177" max="7177" width="60.59765625" style="1" customWidth="1"/>
    <col min="7178" max="7178" width="9.3984375" style="1" customWidth="1"/>
    <col min="7179" max="7424" width="9.09765625" style="1"/>
    <col min="7425" max="7425" width="11.09765625" style="1" customWidth="1"/>
    <col min="7426" max="7426" width="22.69921875" style="1" customWidth="1"/>
    <col min="7427" max="7427" width="67.3984375" style="1" customWidth="1"/>
    <col min="7428" max="7428" width="12.69921875" style="1" customWidth="1"/>
    <col min="7429" max="7430" width="10.69921875" style="1" customWidth="1"/>
    <col min="7431" max="7431" width="14.09765625" style="1" customWidth="1"/>
    <col min="7432" max="7432" width="7.69921875" style="1" customWidth="1"/>
    <col min="7433" max="7433" width="60.59765625" style="1" customWidth="1"/>
    <col min="7434" max="7434" width="9.3984375" style="1" customWidth="1"/>
    <col min="7435" max="7680" width="9.09765625" style="1"/>
    <col min="7681" max="7681" width="11.09765625" style="1" customWidth="1"/>
    <col min="7682" max="7682" width="22.69921875" style="1" customWidth="1"/>
    <col min="7683" max="7683" width="67.3984375" style="1" customWidth="1"/>
    <col min="7684" max="7684" width="12.69921875" style="1" customWidth="1"/>
    <col min="7685" max="7686" width="10.69921875" style="1" customWidth="1"/>
    <col min="7687" max="7687" width="14.09765625" style="1" customWidth="1"/>
    <col min="7688" max="7688" width="7.69921875" style="1" customWidth="1"/>
    <col min="7689" max="7689" width="60.59765625" style="1" customWidth="1"/>
    <col min="7690" max="7690" width="9.3984375" style="1" customWidth="1"/>
    <col min="7691" max="7936" width="9.09765625" style="1"/>
    <col min="7937" max="7937" width="11.09765625" style="1" customWidth="1"/>
    <col min="7938" max="7938" width="22.69921875" style="1" customWidth="1"/>
    <col min="7939" max="7939" width="67.3984375" style="1" customWidth="1"/>
    <col min="7940" max="7940" width="12.69921875" style="1" customWidth="1"/>
    <col min="7941" max="7942" width="10.69921875" style="1" customWidth="1"/>
    <col min="7943" max="7943" width="14.09765625" style="1" customWidth="1"/>
    <col min="7944" max="7944" width="7.69921875" style="1" customWidth="1"/>
    <col min="7945" max="7945" width="60.59765625" style="1" customWidth="1"/>
    <col min="7946" max="7946" width="9.3984375" style="1" customWidth="1"/>
    <col min="7947" max="8192" width="9.09765625" style="1"/>
    <col min="8193" max="8193" width="11.09765625" style="1" customWidth="1"/>
    <col min="8194" max="8194" width="22.69921875" style="1" customWidth="1"/>
    <col min="8195" max="8195" width="67.3984375" style="1" customWidth="1"/>
    <col min="8196" max="8196" width="12.69921875" style="1" customWidth="1"/>
    <col min="8197" max="8198" width="10.69921875" style="1" customWidth="1"/>
    <col min="8199" max="8199" width="14.09765625" style="1" customWidth="1"/>
    <col min="8200" max="8200" width="7.69921875" style="1" customWidth="1"/>
    <col min="8201" max="8201" width="60.59765625" style="1" customWidth="1"/>
    <col min="8202" max="8202" width="9.3984375" style="1" customWidth="1"/>
    <col min="8203" max="8448" width="9.09765625" style="1"/>
    <col min="8449" max="8449" width="11.09765625" style="1" customWidth="1"/>
    <col min="8450" max="8450" width="22.69921875" style="1" customWidth="1"/>
    <col min="8451" max="8451" width="67.3984375" style="1" customWidth="1"/>
    <col min="8452" max="8452" width="12.69921875" style="1" customWidth="1"/>
    <col min="8453" max="8454" width="10.69921875" style="1" customWidth="1"/>
    <col min="8455" max="8455" width="14.09765625" style="1" customWidth="1"/>
    <col min="8456" max="8456" width="7.69921875" style="1" customWidth="1"/>
    <col min="8457" max="8457" width="60.59765625" style="1" customWidth="1"/>
    <col min="8458" max="8458" width="9.3984375" style="1" customWidth="1"/>
    <col min="8459" max="8704" width="9.09765625" style="1"/>
    <col min="8705" max="8705" width="11.09765625" style="1" customWidth="1"/>
    <col min="8706" max="8706" width="22.69921875" style="1" customWidth="1"/>
    <col min="8707" max="8707" width="67.3984375" style="1" customWidth="1"/>
    <col min="8708" max="8708" width="12.69921875" style="1" customWidth="1"/>
    <col min="8709" max="8710" width="10.69921875" style="1" customWidth="1"/>
    <col min="8711" max="8711" width="14.09765625" style="1" customWidth="1"/>
    <col min="8712" max="8712" width="7.69921875" style="1" customWidth="1"/>
    <col min="8713" max="8713" width="60.59765625" style="1" customWidth="1"/>
    <col min="8714" max="8714" width="9.3984375" style="1" customWidth="1"/>
    <col min="8715" max="8960" width="9.09765625" style="1"/>
    <col min="8961" max="8961" width="11.09765625" style="1" customWidth="1"/>
    <col min="8962" max="8962" width="22.69921875" style="1" customWidth="1"/>
    <col min="8963" max="8963" width="67.3984375" style="1" customWidth="1"/>
    <col min="8964" max="8964" width="12.69921875" style="1" customWidth="1"/>
    <col min="8965" max="8966" width="10.69921875" style="1" customWidth="1"/>
    <col min="8967" max="8967" width="14.09765625" style="1" customWidth="1"/>
    <col min="8968" max="8968" width="7.69921875" style="1" customWidth="1"/>
    <col min="8969" max="8969" width="60.59765625" style="1" customWidth="1"/>
    <col min="8970" max="8970" width="9.3984375" style="1" customWidth="1"/>
    <col min="8971" max="9216" width="9.09765625" style="1"/>
    <col min="9217" max="9217" width="11.09765625" style="1" customWidth="1"/>
    <col min="9218" max="9218" width="22.69921875" style="1" customWidth="1"/>
    <col min="9219" max="9219" width="67.3984375" style="1" customWidth="1"/>
    <col min="9220" max="9220" width="12.69921875" style="1" customWidth="1"/>
    <col min="9221" max="9222" width="10.69921875" style="1" customWidth="1"/>
    <col min="9223" max="9223" width="14.09765625" style="1" customWidth="1"/>
    <col min="9224" max="9224" width="7.69921875" style="1" customWidth="1"/>
    <col min="9225" max="9225" width="60.59765625" style="1" customWidth="1"/>
    <col min="9226" max="9226" width="9.3984375" style="1" customWidth="1"/>
    <col min="9227" max="9472" width="9.09765625" style="1"/>
    <col min="9473" max="9473" width="11.09765625" style="1" customWidth="1"/>
    <col min="9474" max="9474" width="22.69921875" style="1" customWidth="1"/>
    <col min="9475" max="9475" width="67.3984375" style="1" customWidth="1"/>
    <col min="9476" max="9476" width="12.69921875" style="1" customWidth="1"/>
    <col min="9477" max="9478" width="10.69921875" style="1" customWidth="1"/>
    <col min="9479" max="9479" width="14.09765625" style="1" customWidth="1"/>
    <col min="9480" max="9480" width="7.69921875" style="1" customWidth="1"/>
    <col min="9481" max="9481" width="60.59765625" style="1" customWidth="1"/>
    <col min="9482" max="9482" width="9.3984375" style="1" customWidth="1"/>
    <col min="9483" max="9728" width="9.09765625" style="1"/>
    <col min="9729" max="9729" width="11.09765625" style="1" customWidth="1"/>
    <col min="9730" max="9730" width="22.69921875" style="1" customWidth="1"/>
    <col min="9731" max="9731" width="67.3984375" style="1" customWidth="1"/>
    <col min="9732" max="9732" width="12.69921875" style="1" customWidth="1"/>
    <col min="9733" max="9734" width="10.69921875" style="1" customWidth="1"/>
    <col min="9735" max="9735" width="14.09765625" style="1" customWidth="1"/>
    <col min="9736" max="9736" width="7.69921875" style="1" customWidth="1"/>
    <col min="9737" max="9737" width="60.59765625" style="1" customWidth="1"/>
    <col min="9738" max="9738" width="9.3984375" style="1" customWidth="1"/>
    <col min="9739" max="9984" width="9.09765625" style="1"/>
    <col min="9985" max="9985" width="11.09765625" style="1" customWidth="1"/>
    <col min="9986" max="9986" width="22.69921875" style="1" customWidth="1"/>
    <col min="9987" max="9987" width="67.3984375" style="1" customWidth="1"/>
    <col min="9988" max="9988" width="12.69921875" style="1" customWidth="1"/>
    <col min="9989" max="9990" width="10.69921875" style="1" customWidth="1"/>
    <col min="9991" max="9991" width="14.09765625" style="1" customWidth="1"/>
    <col min="9992" max="9992" width="7.69921875" style="1" customWidth="1"/>
    <col min="9993" max="9993" width="60.59765625" style="1" customWidth="1"/>
    <col min="9994" max="9994" width="9.3984375" style="1" customWidth="1"/>
    <col min="9995" max="10240" width="9.09765625" style="1"/>
    <col min="10241" max="10241" width="11.09765625" style="1" customWidth="1"/>
    <col min="10242" max="10242" width="22.69921875" style="1" customWidth="1"/>
    <col min="10243" max="10243" width="67.3984375" style="1" customWidth="1"/>
    <col min="10244" max="10244" width="12.69921875" style="1" customWidth="1"/>
    <col min="10245" max="10246" width="10.69921875" style="1" customWidth="1"/>
    <col min="10247" max="10247" width="14.09765625" style="1" customWidth="1"/>
    <col min="10248" max="10248" width="7.69921875" style="1" customWidth="1"/>
    <col min="10249" max="10249" width="60.59765625" style="1" customWidth="1"/>
    <col min="10250" max="10250" width="9.3984375" style="1" customWidth="1"/>
    <col min="10251" max="10496" width="9.09765625" style="1"/>
    <col min="10497" max="10497" width="11.09765625" style="1" customWidth="1"/>
    <col min="10498" max="10498" width="22.69921875" style="1" customWidth="1"/>
    <col min="10499" max="10499" width="67.3984375" style="1" customWidth="1"/>
    <col min="10500" max="10500" width="12.69921875" style="1" customWidth="1"/>
    <col min="10501" max="10502" width="10.69921875" style="1" customWidth="1"/>
    <col min="10503" max="10503" width="14.09765625" style="1" customWidth="1"/>
    <col min="10504" max="10504" width="7.69921875" style="1" customWidth="1"/>
    <col min="10505" max="10505" width="60.59765625" style="1" customWidth="1"/>
    <col min="10506" max="10506" width="9.3984375" style="1" customWidth="1"/>
    <col min="10507" max="10752" width="9.09765625" style="1"/>
    <col min="10753" max="10753" width="11.09765625" style="1" customWidth="1"/>
    <col min="10754" max="10754" width="22.69921875" style="1" customWidth="1"/>
    <col min="10755" max="10755" width="67.3984375" style="1" customWidth="1"/>
    <col min="10756" max="10756" width="12.69921875" style="1" customWidth="1"/>
    <col min="10757" max="10758" width="10.69921875" style="1" customWidth="1"/>
    <col min="10759" max="10759" width="14.09765625" style="1" customWidth="1"/>
    <col min="10760" max="10760" width="7.69921875" style="1" customWidth="1"/>
    <col min="10761" max="10761" width="60.59765625" style="1" customWidth="1"/>
    <col min="10762" max="10762" width="9.3984375" style="1" customWidth="1"/>
    <col min="10763" max="11008" width="9.09765625" style="1"/>
    <col min="11009" max="11009" width="11.09765625" style="1" customWidth="1"/>
    <col min="11010" max="11010" width="22.69921875" style="1" customWidth="1"/>
    <col min="11011" max="11011" width="67.3984375" style="1" customWidth="1"/>
    <col min="11012" max="11012" width="12.69921875" style="1" customWidth="1"/>
    <col min="11013" max="11014" width="10.69921875" style="1" customWidth="1"/>
    <col min="11015" max="11015" width="14.09765625" style="1" customWidth="1"/>
    <col min="11016" max="11016" width="7.69921875" style="1" customWidth="1"/>
    <col min="11017" max="11017" width="60.59765625" style="1" customWidth="1"/>
    <col min="11018" max="11018" width="9.3984375" style="1" customWidth="1"/>
    <col min="11019" max="11264" width="9.09765625" style="1"/>
    <col min="11265" max="11265" width="11.09765625" style="1" customWidth="1"/>
    <col min="11266" max="11266" width="22.69921875" style="1" customWidth="1"/>
    <col min="11267" max="11267" width="67.3984375" style="1" customWidth="1"/>
    <col min="11268" max="11268" width="12.69921875" style="1" customWidth="1"/>
    <col min="11269" max="11270" width="10.69921875" style="1" customWidth="1"/>
    <col min="11271" max="11271" width="14.09765625" style="1" customWidth="1"/>
    <col min="11272" max="11272" width="7.69921875" style="1" customWidth="1"/>
    <col min="11273" max="11273" width="60.59765625" style="1" customWidth="1"/>
    <col min="11274" max="11274" width="9.3984375" style="1" customWidth="1"/>
    <col min="11275" max="11520" width="9.09765625" style="1"/>
    <col min="11521" max="11521" width="11.09765625" style="1" customWidth="1"/>
    <col min="11522" max="11522" width="22.69921875" style="1" customWidth="1"/>
    <col min="11523" max="11523" width="67.3984375" style="1" customWidth="1"/>
    <col min="11524" max="11524" width="12.69921875" style="1" customWidth="1"/>
    <col min="11525" max="11526" width="10.69921875" style="1" customWidth="1"/>
    <col min="11527" max="11527" width="14.09765625" style="1" customWidth="1"/>
    <col min="11528" max="11528" width="7.69921875" style="1" customWidth="1"/>
    <col min="11529" max="11529" width="60.59765625" style="1" customWidth="1"/>
    <col min="11530" max="11530" width="9.3984375" style="1" customWidth="1"/>
    <col min="11531" max="11776" width="9.09765625" style="1"/>
    <col min="11777" max="11777" width="11.09765625" style="1" customWidth="1"/>
    <col min="11778" max="11778" width="22.69921875" style="1" customWidth="1"/>
    <col min="11779" max="11779" width="67.3984375" style="1" customWidth="1"/>
    <col min="11780" max="11780" width="12.69921875" style="1" customWidth="1"/>
    <col min="11781" max="11782" width="10.69921875" style="1" customWidth="1"/>
    <col min="11783" max="11783" width="14.09765625" style="1" customWidth="1"/>
    <col min="11784" max="11784" width="7.69921875" style="1" customWidth="1"/>
    <col min="11785" max="11785" width="60.59765625" style="1" customWidth="1"/>
    <col min="11786" max="11786" width="9.3984375" style="1" customWidth="1"/>
    <col min="11787" max="12032" width="9.09765625" style="1"/>
    <col min="12033" max="12033" width="11.09765625" style="1" customWidth="1"/>
    <col min="12034" max="12034" width="22.69921875" style="1" customWidth="1"/>
    <col min="12035" max="12035" width="67.3984375" style="1" customWidth="1"/>
    <col min="12036" max="12036" width="12.69921875" style="1" customWidth="1"/>
    <col min="12037" max="12038" width="10.69921875" style="1" customWidth="1"/>
    <col min="12039" max="12039" width="14.09765625" style="1" customWidth="1"/>
    <col min="12040" max="12040" width="7.69921875" style="1" customWidth="1"/>
    <col min="12041" max="12041" width="60.59765625" style="1" customWidth="1"/>
    <col min="12042" max="12042" width="9.3984375" style="1" customWidth="1"/>
    <col min="12043" max="12288" width="9.09765625" style="1"/>
    <col min="12289" max="12289" width="11.09765625" style="1" customWidth="1"/>
    <col min="12290" max="12290" width="22.69921875" style="1" customWidth="1"/>
    <col min="12291" max="12291" width="67.3984375" style="1" customWidth="1"/>
    <col min="12292" max="12292" width="12.69921875" style="1" customWidth="1"/>
    <col min="12293" max="12294" width="10.69921875" style="1" customWidth="1"/>
    <col min="12295" max="12295" width="14.09765625" style="1" customWidth="1"/>
    <col min="12296" max="12296" width="7.69921875" style="1" customWidth="1"/>
    <col min="12297" max="12297" width="60.59765625" style="1" customWidth="1"/>
    <col min="12298" max="12298" width="9.3984375" style="1" customWidth="1"/>
    <col min="12299" max="12544" width="9.09765625" style="1"/>
    <col min="12545" max="12545" width="11.09765625" style="1" customWidth="1"/>
    <col min="12546" max="12546" width="22.69921875" style="1" customWidth="1"/>
    <col min="12547" max="12547" width="67.3984375" style="1" customWidth="1"/>
    <col min="12548" max="12548" width="12.69921875" style="1" customWidth="1"/>
    <col min="12549" max="12550" width="10.69921875" style="1" customWidth="1"/>
    <col min="12551" max="12551" width="14.09765625" style="1" customWidth="1"/>
    <col min="12552" max="12552" width="7.69921875" style="1" customWidth="1"/>
    <col min="12553" max="12553" width="60.59765625" style="1" customWidth="1"/>
    <col min="12554" max="12554" width="9.3984375" style="1" customWidth="1"/>
    <col min="12555" max="12800" width="9.09765625" style="1"/>
    <col min="12801" max="12801" width="11.09765625" style="1" customWidth="1"/>
    <col min="12802" max="12802" width="22.69921875" style="1" customWidth="1"/>
    <col min="12803" max="12803" width="67.3984375" style="1" customWidth="1"/>
    <col min="12804" max="12804" width="12.69921875" style="1" customWidth="1"/>
    <col min="12805" max="12806" width="10.69921875" style="1" customWidth="1"/>
    <col min="12807" max="12807" width="14.09765625" style="1" customWidth="1"/>
    <col min="12808" max="12808" width="7.69921875" style="1" customWidth="1"/>
    <col min="12809" max="12809" width="60.59765625" style="1" customWidth="1"/>
    <col min="12810" max="12810" width="9.3984375" style="1" customWidth="1"/>
    <col min="12811" max="13056" width="9.09765625" style="1"/>
    <col min="13057" max="13057" width="11.09765625" style="1" customWidth="1"/>
    <col min="13058" max="13058" width="22.69921875" style="1" customWidth="1"/>
    <col min="13059" max="13059" width="67.3984375" style="1" customWidth="1"/>
    <col min="13060" max="13060" width="12.69921875" style="1" customWidth="1"/>
    <col min="13061" max="13062" width="10.69921875" style="1" customWidth="1"/>
    <col min="13063" max="13063" width="14.09765625" style="1" customWidth="1"/>
    <col min="13064" max="13064" width="7.69921875" style="1" customWidth="1"/>
    <col min="13065" max="13065" width="60.59765625" style="1" customWidth="1"/>
    <col min="13066" max="13066" width="9.3984375" style="1" customWidth="1"/>
    <col min="13067" max="13312" width="9.09765625" style="1"/>
    <col min="13313" max="13313" width="11.09765625" style="1" customWidth="1"/>
    <col min="13314" max="13314" width="22.69921875" style="1" customWidth="1"/>
    <col min="13315" max="13315" width="67.3984375" style="1" customWidth="1"/>
    <col min="13316" max="13316" width="12.69921875" style="1" customWidth="1"/>
    <col min="13317" max="13318" width="10.69921875" style="1" customWidth="1"/>
    <col min="13319" max="13319" width="14.09765625" style="1" customWidth="1"/>
    <col min="13320" max="13320" width="7.69921875" style="1" customWidth="1"/>
    <col min="13321" max="13321" width="60.59765625" style="1" customWidth="1"/>
    <col min="13322" max="13322" width="9.3984375" style="1" customWidth="1"/>
    <col min="13323" max="13568" width="9.09765625" style="1"/>
    <col min="13569" max="13569" width="11.09765625" style="1" customWidth="1"/>
    <col min="13570" max="13570" width="22.69921875" style="1" customWidth="1"/>
    <col min="13571" max="13571" width="67.3984375" style="1" customWidth="1"/>
    <col min="13572" max="13572" width="12.69921875" style="1" customWidth="1"/>
    <col min="13573" max="13574" width="10.69921875" style="1" customWidth="1"/>
    <col min="13575" max="13575" width="14.09765625" style="1" customWidth="1"/>
    <col min="13576" max="13576" width="7.69921875" style="1" customWidth="1"/>
    <col min="13577" max="13577" width="60.59765625" style="1" customWidth="1"/>
    <col min="13578" max="13578" width="9.3984375" style="1" customWidth="1"/>
    <col min="13579" max="13824" width="9.09765625" style="1"/>
    <col min="13825" max="13825" width="11.09765625" style="1" customWidth="1"/>
    <col min="13826" max="13826" width="22.69921875" style="1" customWidth="1"/>
    <col min="13827" max="13827" width="67.3984375" style="1" customWidth="1"/>
    <col min="13828" max="13828" width="12.69921875" style="1" customWidth="1"/>
    <col min="13829" max="13830" width="10.69921875" style="1" customWidth="1"/>
    <col min="13831" max="13831" width="14.09765625" style="1" customWidth="1"/>
    <col min="13832" max="13832" width="7.69921875" style="1" customWidth="1"/>
    <col min="13833" max="13833" width="60.59765625" style="1" customWidth="1"/>
    <col min="13834" max="13834" width="9.3984375" style="1" customWidth="1"/>
    <col min="13835" max="14080" width="9.09765625" style="1"/>
    <col min="14081" max="14081" width="11.09765625" style="1" customWidth="1"/>
    <col min="14082" max="14082" width="22.69921875" style="1" customWidth="1"/>
    <col min="14083" max="14083" width="67.3984375" style="1" customWidth="1"/>
    <col min="14084" max="14084" width="12.69921875" style="1" customWidth="1"/>
    <col min="14085" max="14086" width="10.69921875" style="1" customWidth="1"/>
    <col min="14087" max="14087" width="14.09765625" style="1" customWidth="1"/>
    <col min="14088" max="14088" width="7.69921875" style="1" customWidth="1"/>
    <col min="14089" max="14089" width="60.59765625" style="1" customWidth="1"/>
    <col min="14090" max="14090" width="9.3984375" style="1" customWidth="1"/>
    <col min="14091" max="14336" width="9.09765625" style="1"/>
    <col min="14337" max="14337" width="11.09765625" style="1" customWidth="1"/>
    <col min="14338" max="14338" width="22.69921875" style="1" customWidth="1"/>
    <col min="14339" max="14339" width="67.3984375" style="1" customWidth="1"/>
    <col min="14340" max="14340" width="12.69921875" style="1" customWidth="1"/>
    <col min="14341" max="14342" width="10.69921875" style="1" customWidth="1"/>
    <col min="14343" max="14343" width="14.09765625" style="1" customWidth="1"/>
    <col min="14344" max="14344" width="7.69921875" style="1" customWidth="1"/>
    <col min="14345" max="14345" width="60.59765625" style="1" customWidth="1"/>
    <col min="14346" max="14346" width="9.3984375" style="1" customWidth="1"/>
    <col min="14347" max="14592" width="9.09765625" style="1"/>
    <col min="14593" max="14593" width="11.09765625" style="1" customWidth="1"/>
    <col min="14594" max="14594" width="22.69921875" style="1" customWidth="1"/>
    <col min="14595" max="14595" width="67.3984375" style="1" customWidth="1"/>
    <col min="14596" max="14596" width="12.69921875" style="1" customWidth="1"/>
    <col min="14597" max="14598" width="10.69921875" style="1" customWidth="1"/>
    <col min="14599" max="14599" width="14.09765625" style="1" customWidth="1"/>
    <col min="14600" max="14600" width="7.69921875" style="1" customWidth="1"/>
    <col min="14601" max="14601" width="60.59765625" style="1" customWidth="1"/>
    <col min="14602" max="14602" width="9.3984375" style="1" customWidth="1"/>
    <col min="14603" max="14848" width="9.09765625" style="1"/>
    <col min="14849" max="14849" width="11.09765625" style="1" customWidth="1"/>
    <col min="14850" max="14850" width="22.69921875" style="1" customWidth="1"/>
    <col min="14851" max="14851" width="67.3984375" style="1" customWidth="1"/>
    <col min="14852" max="14852" width="12.69921875" style="1" customWidth="1"/>
    <col min="14853" max="14854" width="10.69921875" style="1" customWidth="1"/>
    <col min="14855" max="14855" width="14.09765625" style="1" customWidth="1"/>
    <col min="14856" max="14856" width="7.69921875" style="1" customWidth="1"/>
    <col min="14857" max="14857" width="60.59765625" style="1" customWidth="1"/>
    <col min="14858" max="14858" width="9.3984375" style="1" customWidth="1"/>
    <col min="14859" max="15104" width="9.09765625" style="1"/>
    <col min="15105" max="15105" width="11.09765625" style="1" customWidth="1"/>
    <col min="15106" max="15106" width="22.69921875" style="1" customWidth="1"/>
    <col min="15107" max="15107" width="67.3984375" style="1" customWidth="1"/>
    <col min="15108" max="15108" width="12.69921875" style="1" customWidth="1"/>
    <col min="15109" max="15110" width="10.69921875" style="1" customWidth="1"/>
    <col min="15111" max="15111" width="14.09765625" style="1" customWidth="1"/>
    <col min="15112" max="15112" width="7.69921875" style="1" customWidth="1"/>
    <col min="15113" max="15113" width="60.59765625" style="1" customWidth="1"/>
    <col min="15114" max="15114" width="9.3984375" style="1" customWidth="1"/>
    <col min="15115" max="15360" width="9.09765625" style="1"/>
    <col min="15361" max="15361" width="11.09765625" style="1" customWidth="1"/>
    <col min="15362" max="15362" width="22.69921875" style="1" customWidth="1"/>
    <col min="15363" max="15363" width="67.3984375" style="1" customWidth="1"/>
    <col min="15364" max="15364" width="12.69921875" style="1" customWidth="1"/>
    <col min="15365" max="15366" width="10.69921875" style="1" customWidth="1"/>
    <col min="15367" max="15367" width="14.09765625" style="1" customWidth="1"/>
    <col min="15368" max="15368" width="7.69921875" style="1" customWidth="1"/>
    <col min="15369" max="15369" width="60.59765625" style="1" customWidth="1"/>
    <col min="15370" max="15370" width="9.3984375" style="1" customWidth="1"/>
    <col min="15371" max="15616" width="9.09765625" style="1"/>
    <col min="15617" max="15617" width="11.09765625" style="1" customWidth="1"/>
    <col min="15618" max="15618" width="22.69921875" style="1" customWidth="1"/>
    <col min="15619" max="15619" width="67.3984375" style="1" customWidth="1"/>
    <col min="15620" max="15620" width="12.69921875" style="1" customWidth="1"/>
    <col min="15621" max="15622" width="10.69921875" style="1" customWidth="1"/>
    <col min="15623" max="15623" width="14.09765625" style="1" customWidth="1"/>
    <col min="15624" max="15624" width="7.69921875" style="1" customWidth="1"/>
    <col min="15625" max="15625" width="60.59765625" style="1" customWidth="1"/>
    <col min="15626" max="15626" width="9.3984375" style="1" customWidth="1"/>
    <col min="15627" max="15872" width="9.09765625" style="1"/>
    <col min="15873" max="15873" width="11.09765625" style="1" customWidth="1"/>
    <col min="15874" max="15874" width="22.69921875" style="1" customWidth="1"/>
    <col min="15875" max="15875" width="67.3984375" style="1" customWidth="1"/>
    <col min="15876" max="15876" width="12.69921875" style="1" customWidth="1"/>
    <col min="15877" max="15878" width="10.69921875" style="1" customWidth="1"/>
    <col min="15879" max="15879" width="14.09765625" style="1" customWidth="1"/>
    <col min="15880" max="15880" width="7.69921875" style="1" customWidth="1"/>
    <col min="15881" max="15881" width="60.59765625" style="1" customWidth="1"/>
    <col min="15882" max="15882" width="9.3984375" style="1" customWidth="1"/>
    <col min="15883" max="16128" width="9.09765625" style="1"/>
    <col min="16129" max="16129" width="11.09765625" style="1" customWidth="1"/>
    <col min="16130" max="16130" width="22.69921875" style="1" customWidth="1"/>
    <col min="16131" max="16131" width="67.3984375" style="1" customWidth="1"/>
    <col min="16132" max="16132" width="12.69921875" style="1" customWidth="1"/>
    <col min="16133" max="16134" width="10.69921875" style="1" customWidth="1"/>
    <col min="16135" max="16135" width="14.09765625" style="1" customWidth="1"/>
    <col min="16136" max="16136" width="7.69921875" style="1" customWidth="1"/>
    <col min="16137" max="16137" width="60.59765625" style="1" customWidth="1"/>
    <col min="16138" max="16138" width="9.3984375" style="1" customWidth="1"/>
    <col min="16139" max="16384" width="9.09765625" style="1"/>
  </cols>
  <sheetData>
    <row r="4" spans="1:10" ht="15.05" customHeight="1" x14ac:dyDescent="0.3">
      <c r="A4" s="140" t="s">
        <v>0</v>
      </c>
      <c r="B4" s="140"/>
      <c r="C4" s="140"/>
      <c r="D4" s="140"/>
      <c r="E4" s="140"/>
      <c r="F4" s="140"/>
      <c r="G4" s="140"/>
      <c r="H4" s="140"/>
      <c r="I4" s="140"/>
      <c r="J4" s="140"/>
    </row>
    <row r="5" spans="1:10" ht="20.3" customHeight="1" x14ac:dyDescent="0.3">
      <c r="A5" s="141" t="s">
        <v>32</v>
      </c>
      <c r="B5" s="141"/>
      <c r="C5" s="141"/>
      <c r="D5" s="141"/>
      <c r="E5" s="141"/>
      <c r="F5" s="141"/>
      <c r="G5" s="141"/>
      <c r="H5" s="141"/>
      <c r="I5" s="141"/>
      <c r="J5" s="141"/>
    </row>
    <row r="6" spans="1:10" ht="10.5" customHeight="1" x14ac:dyDescent="0.3"/>
    <row r="7" spans="1:10" ht="17.2" customHeight="1" x14ac:dyDescent="0.3">
      <c r="A7" s="142" t="s">
        <v>201</v>
      </c>
      <c r="B7" s="142"/>
      <c r="C7" s="142"/>
      <c r="D7" s="142"/>
      <c r="E7" s="142"/>
      <c r="F7" s="142"/>
      <c r="G7" s="142"/>
      <c r="H7" s="142"/>
      <c r="I7" s="142"/>
      <c r="J7" s="142"/>
    </row>
    <row r="8" spans="1:10" ht="10.5" customHeight="1" thickBot="1" x14ac:dyDescent="0.35">
      <c r="B8" s="5"/>
      <c r="C8" s="5"/>
      <c r="D8" s="5"/>
      <c r="E8" s="5"/>
      <c r="F8" s="72"/>
      <c r="G8" s="5"/>
      <c r="H8" s="5"/>
      <c r="I8" s="5"/>
      <c r="J8" s="5"/>
    </row>
    <row r="9" spans="1:10" ht="22.7" customHeight="1" thickBot="1" x14ac:dyDescent="0.35">
      <c r="A9" s="2" t="s">
        <v>37</v>
      </c>
      <c r="B9" s="3" t="s">
        <v>38</v>
      </c>
      <c r="C9" s="3" t="s">
        <v>33</v>
      </c>
      <c r="D9" s="3" t="s">
        <v>34</v>
      </c>
      <c r="E9" s="3" t="s">
        <v>35</v>
      </c>
      <c r="F9" s="73" t="s">
        <v>36</v>
      </c>
      <c r="G9" s="3" t="s">
        <v>39</v>
      </c>
      <c r="H9" s="3" t="s">
        <v>65</v>
      </c>
      <c r="I9" s="8" t="s">
        <v>66</v>
      </c>
    </row>
    <row r="10" spans="1:10" x14ac:dyDescent="0.3">
      <c r="A10" s="26"/>
      <c r="F10" s="78"/>
      <c r="I10" s="27"/>
    </row>
    <row r="11" spans="1:10" customFormat="1" ht="16.25" customHeight="1" x14ac:dyDescent="0.3">
      <c r="A11" s="81"/>
      <c r="B11" s="80"/>
      <c r="C11" s="83" t="s">
        <v>67</v>
      </c>
      <c r="D11" s="80" t="s">
        <v>40</v>
      </c>
      <c r="E11" s="121" t="s">
        <v>209</v>
      </c>
      <c r="F11" s="122">
        <v>150000</v>
      </c>
      <c r="G11" s="80"/>
      <c r="H11" s="80" t="s">
        <v>206</v>
      </c>
      <c r="I11" s="112"/>
    </row>
    <row r="12" spans="1:10" customFormat="1" ht="16.25" customHeight="1" x14ac:dyDescent="0.3">
      <c r="A12" s="81"/>
      <c r="B12" s="80"/>
      <c r="C12" s="83" t="s">
        <v>67</v>
      </c>
      <c r="D12" s="80" t="s">
        <v>40</v>
      </c>
      <c r="E12" s="121" t="s">
        <v>209</v>
      </c>
      <c r="F12" s="122">
        <v>150000</v>
      </c>
      <c r="G12" s="80"/>
      <c r="H12" s="83" t="s">
        <v>207</v>
      </c>
      <c r="I12" s="112"/>
    </row>
    <row r="13" spans="1:10" s="48" customFormat="1" ht="16.25" customHeight="1" x14ac:dyDescent="0.3">
      <c r="A13" s="86"/>
      <c r="B13" s="84"/>
      <c r="C13" s="85"/>
      <c r="D13" s="84"/>
      <c r="E13" s="124"/>
      <c r="F13" s="125">
        <f>SUM(F11:F12)</f>
        <v>300000</v>
      </c>
      <c r="G13" s="84"/>
      <c r="H13" s="85"/>
      <c r="I13" s="117"/>
    </row>
    <row r="14" spans="1:10" customFormat="1" ht="16.25" customHeight="1" x14ac:dyDescent="0.3">
      <c r="A14" s="81"/>
      <c r="B14" s="80"/>
      <c r="C14" s="83"/>
      <c r="D14" s="80"/>
      <c r="E14" s="121"/>
      <c r="F14" s="122"/>
      <c r="G14" s="80"/>
      <c r="H14" s="83"/>
      <c r="I14" s="112"/>
    </row>
    <row r="15" spans="1:10" customFormat="1" ht="16.25" customHeight="1" x14ac:dyDescent="0.3">
      <c r="A15" s="81" t="s">
        <v>196</v>
      </c>
      <c r="B15" s="80" t="s">
        <v>197</v>
      </c>
      <c r="C15" s="83" t="s">
        <v>111</v>
      </c>
      <c r="D15" s="120" t="s">
        <v>41</v>
      </c>
      <c r="E15" s="80" t="s">
        <v>208</v>
      </c>
      <c r="F15" s="119">
        <v>3520000</v>
      </c>
      <c r="G15" s="1"/>
      <c r="H15" s="80" t="s">
        <v>205</v>
      </c>
      <c r="I15" s="82" t="s">
        <v>191</v>
      </c>
    </row>
    <row r="16" spans="1:10" s="48" customFormat="1" ht="16.25" customHeight="1" x14ac:dyDescent="0.3">
      <c r="A16" s="86"/>
      <c r="B16" s="84"/>
      <c r="C16" s="85"/>
      <c r="D16" s="126"/>
      <c r="E16" s="84"/>
      <c r="F16" s="127">
        <f>SUM(F15)</f>
        <v>3520000</v>
      </c>
      <c r="G16" s="33"/>
      <c r="H16" s="84"/>
      <c r="I16" s="87"/>
    </row>
    <row r="17" spans="1:9" customFormat="1" ht="16.25" customHeight="1" x14ac:dyDescent="0.3">
      <c r="A17" s="81"/>
      <c r="B17" s="80"/>
      <c r="C17" s="83"/>
      <c r="D17" s="120"/>
      <c r="E17" s="80"/>
      <c r="F17" s="119"/>
      <c r="G17" s="1"/>
      <c r="H17" s="80"/>
      <c r="I17" s="82"/>
    </row>
    <row r="18" spans="1:9" customFormat="1" ht="18.3" customHeight="1" x14ac:dyDescent="0.3">
      <c r="A18" s="81" t="s">
        <v>213</v>
      </c>
      <c r="B18" s="123" t="s">
        <v>214</v>
      </c>
      <c r="C18" s="83" t="s">
        <v>81</v>
      </c>
      <c r="D18" s="80" t="s">
        <v>69</v>
      </c>
      <c r="E18" s="80" t="s">
        <v>204</v>
      </c>
      <c r="F18" s="118">
        <v>8537400</v>
      </c>
      <c r="G18" s="80" t="s">
        <v>79</v>
      </c>
      <c r="H18" s="80" t="s">
        <v>119</v>
      </c>
      <c r="I18" s="82" t="s">
        <v>80</v>
      </c>
    </row>
    <row r="19" spans="1:9" customFormat="1" ht="18.3" customHeight="1" x14ac:dyDescent="0.3">
      <c r="A19" s="81" t="s">
        <v>213</v>
      </c>
      <c r="B19" s="123" t="s">
        <v>214</v>
      </c>
      <c r="C19" s="83" t="s">
        <v>81</v>
      </c>
      <c r="D19" s="80" t="s">
        <v>69</v>
      </c>
      <c r="E19" s="80" t="s">
        <v>204</v>
      </c>
      <c r="F19" s="118">
        <v>6594400</v>
      </c>
      <c r="G19" s="80" t="s">
        <v>79</v>
      </c>
      <c r="H19" s="80" t="s">
        <v>119</v>
      </c>
      <c r="I19" s="82" t="s">
        <v>80</v>
      </c>
    </row>
    <row r="20" spans="1:9" customFormat="1" ht="18.3" customHeight="1" x14ac:dyDescent="0.3">
      <c r="A20" s="81" t="s">
        <v>202</v>
      </c>
      <c r="B20" s="132" t="s">
        <v>203</v>
      </c>
      <c r="C20" s="83" t="s">
        <v>81</v>
      </c>
      <c r="D20" s="80" t="s">
        <v>69</v>
      </c>
      <c r="E20" s="80" t="s">
        <v>204</v>
      </c>
      <c r="F20" s="118">
        <v>7559200</v>
      </c>
      <c r="G20" s="80" t="s">
        <v>79</v>
      </c>
      <c r="H20" s="80" t="s">
        <v>119</v>
      </c>
      <c r="I20" s="82" t="s">
        <v>80</v>
      </c>
    </row>
    <row r="21" spans="1:9" customFormat="1" ht="18.3" customHeight="1" x14ac:dyDescent="0.3">
      <c r="A21" s="81" t="s">
        <v>220</v>
      </c>
      <c r="B21" s="132"/>
      <c r="C21" s="83" t="s">
        <v>81</v>
      </c>
      <c r="D21" s="80" t="s">
        <v>69</v>
      </c>
      <c r="E21" s="121" t="s">
        <v>221</v>
      </c>
      <c r="F21" s="143">
        <v>1725000</v>
      </c>
      <c r="G21" s="80" t="s">
        <v>79</v>
      </c>
      <c r="H21" s="80" t="s">
        <v>205</v>
      </c>
      <c r="I21" s="82" t="s">
        <v>80</v>
      </c>
    </row>
    <row r="22" spans="1:9" customFormat="1" ht="18.3" customHeight="1" x14ac:dyDescent="0.3">
      <c r="A22" s="81" t="s">
        <v>220</v>
      </c>
      <c r="B22" s="132"/>
      <c r="C22" s="83" t="s">
        <v>81</v>
      </c>
      <c r="D22" s="80" t="s">
        <v>69</v>
      </c>
      <c r="E22" s="121" t="s">
        <v>222</v>
      </c>
      <c r="F22" s="143">
        <v>915140</v>
      </c>
      <c r="G22" s="80" t="s">
        <v>79</v>
      </c>
      <c r="H22" s="80" t="s">
        <v>205</v>
      </c>
      <c r="I22" s="82" t="s">
        <v>80</v>
      </c>
    </row>
    <row r="23" spans="1:9" customFormat="1" ht="18.3" customHeight="1" x14ac:dyDescent="0.3">
      <c r="A23" s="81" t="s">
        <v>220</v>
      </c>
      <c r="B23" s="132"/>
      <c r="C23" s="83" t="s">
        <v>81</v>
      </c>
      <c r="D23" s="80" t="s">
        <v>69</v>
      </c>
      <c r="E23" s="121" t="s">
        <v>223</v>
      </c>
      <c r="F23" s="143">
        <v>160000</v>
      </c>
      <c r="G23" s="80" t="s">
        <v>79</v>
      </c>
      <c r="H23" s="80" t="s">
        <v>205</v>
      </c>
      <c r="I23" s="82" t="s">
        <v>80</v>
      </c>
    </row>
    <row r="24" spans="1:9" customFormat="1" ht="18.3" customHeight="1" x14ac:dyDescent="0.3">
      <c r="A24" s="81" t="s">
        <v>220</v>
      </c>
      <c r="B24" s="132"/>
      <c r="C24" s="83" t="s">
        <v>81</v>
      </c>
      <c r="D24" s="80" t="s">
        <v>69</v>
      </c>
      <c r="E24" s="121" t="s">
        <v>224</v>
      </c>
      <c r="F24" s="143">
        <v>7882201</v>
      </c>
      <c r="G24" s="80" t="s">
        <v>79</v>
      </c>
      <c r="H24" s="80" t="s">
        <v>205</v>
      </c>
      <c r="I24" s="82" t="s">
        <v>80</v>
      </c>
    </row>
    <row r="25" spans="1:9" customFormat="1" ht="18.3" customHeight="1" x14ac:dyDescent="0.3">
      <c r="A25" s="81" t="s">
        <v>220</v>
      </c>
      <c r="B25" s="132"/>
      <c r="C25" s="83" t="s">
        <v>81</v>
      </c>
      <c r="D25" s="80" t="s">
        <v>69</v>
      </c>
      <c r="E25" s="121" t="s">
        <v>225</v>
      </c>
      <c r="F25" s="143">
        <v>6856400</v>
      </c>
      <c r="G25" s="80" t="s">
        <v>79</v>
      </c>
      <c r="H25" s="80" t="s">
        <v>205</v>
      </c>
      <c r="I25" s="82" t="s">
        <v>80</v>
      </c>
    </row>
    <row r="26" spans="1:9" s="48" customFormat="1" ht="18.3" customHeight="1" x14ac:dyDescent="0.3">
      <c r="A26" s="86"/>
      <c r="B26" s="133"/>
      <c r="C26" s="85"/>
      <c r="D26" s="84"/>
      <c r="E26" s="84"/>
      <c r="F26" s="129">
        <f>SUM(F18:F25)</f>
        <v>40229741</v>
      </c>
      <c r="G26" s="84"/>
      <c r="H26" s="84"/>
      <c r="I26" s="87"/>
    </row>
    <row r="27" spans="1:9" customFormat="1" ht="18.3" customHeight="1" x14ac:dyDescent="0.3">
      <c r="A27" s="81"/>
      <c r="B27" s="132"/>
      <c r="C27" s="83"/>
      <c r="D27" s="80"/>
      <c r="E27" s="80"/>
      <c r="F27" s="118"/>
      <c r="G27" s="80"/>
      <c r="H27" s="80"/>
      <c r="I27" s="82"/>
    </row>
    <row r="28" spans="1:9" s="34" customFormat="1" ht="18.3" customHeight="1" x14ac:dyDescent="0.2">
      <c r="A28" s="81" t="s">
        <v>192</v>
      </c>
      <c r="B28" s="80" t="s">
        <v>193</v>
      </c>
      <c r="C28" s="83" t="s">
        <v>118</v>
      </c>
      <c r="D28" s="80" t="s">
        <v>120</v>
      </c>
      <c r="E28" s="80" t="s">
        <v>194</v>
      </c>
      <c r="F28" s="130">
        <v>180000</v>
      </c>
      <c r="G28" s="80" t="s">
        <v>79</v>
      </c>
      <c r="H28" s="80" t="s">
        <v>205</v>
      </c>
      <c r="I28" s="82" t="s">
        <v>80</v>
      </c>
    </row>
    <row r="29" spans="1:9" s="34" customFormat="1" ht="18.3" customHeight="1" x14ac:dyDescent="0.2">
      <c r="A29" s="81" t="s">
        <v>192</v>
      </c>
      <c r="B29" s="80" t="s">
        <v>195</v>
      </c>
      <c r="C29" s="83" t="s">
        <v>118</v>
      </c>
      <c r="D29" s="80" t="s">
        <v>120</v>
      </c>
      <c r="E29" s="80" t="s">
        <v>194</v>
      </c>
      <c r="F29" s="130">
        <v>142000</v>
      </c>
      <c r="G29" s="80" t="s">
        <v>79</v>
      </c>
      <c r="H29" s="80" t="s">
        <v>205</v>
      </c>
      <c r="I29" s="82" t="s">
        <v>80</v>
      </c>
    </row>
    <row r="30" spans="1:9" s="35" customFormat="1" ht="18.3" customHeight="1" x14ac:dyDescent="0.2">
      <c r="A30" s="86"/>
      <c r="B30" s="84"/>
      <c r="C30" s="85"/>
      <c r="D30" s="84"/>
      <c r="E30" s="84"/>
      <c r="F30" s="128">
        <f>SUM(F28:F29)</f>
        <v>322000</v>
      </c>
      <c r="G30" s="84"/>
      <c r="H30" s="84"/>
      <c r="I30" s="87"/>
    </row>
    <row r="31" spans="1:9" s="34" customFormat="1" ht="18.3" customHeight="1" x14ac:dyDescent="0.2">
      <c r="A31" s="81"/>
      <c r="B31" s="80"/>
      <c r="C31" s="83"/>
      <c r="D31" s="80"/>
      <c r="E31" s="80"/>
      <c r="F31" s="130"/>
      <c r="G31" s="80"/>
      <c r="H31" s="80"/>
      <c r="I31" s="82"/>
    </row>
    <row r="32" spans="1:9" x14ac:dyDescent="0.3">
      <c r="A32" s="81" t="s">
        <v>198</v>
      </c>
      <c r="B32" s="80" t="s">
        <v>199</v>
      </c>
      <c r="C32" s="83" t="s">
        <v>89</v>
      </c>
      <c r="D32" s="80" t="s">
        <v>90</v>
      </c>
      <c r="E32" s="80" t="s">
        <v>200</v>
      </c>
      <c r="F32" s="130">
        <v>100000</v>
      </c>
      <c r="G32" s="80" t="s">
        <v>79</v>
      </c>
      <c r="H32" s="80" t="s">
        <v>206</v>
      </c>
      <c r="I32" s="82" t="s">
        <v>80</v>
      </c>
    </row>
    <row r="33" spans="1:9" s="33" customFormat="1" x14ac:dyDescent="0.3">
      <c r="A33" s="86"/>
      <c r="B33" s="84"/>
      <c r="C33" s="85"/>
      <c r="D33" s="84"/>
      <c r="E33" s="84"/>
      <c r="F33" s="128">
        <f>SUM(F32)</f>
        <v>100000</v>
      </c>
      <c r="G33" s="84"/>
      <c r="H33" s="84"/>
      <c r="I33" s="87"/>
    </row>
    <row r="34" spans="1:9" x14ac:dyDescent="0.3">
      <c r="A34" s="81"/>
      <c r="B34" s="80"/>
      <c r="C34" s="83"/>
      <c r="D34" s="80"/>
      <c r="E34" s="80"/>
      <c r="F34" s="130"/>
      <c r="G34" s="80"/>
      <c r="H34" s="80"/>
      <c r="I34" s="82"/>
    </row>
    <row r="35" spans="1:9" s="58" customFormat="1" ht="10.75" x14ac:dyDescent="0.25">
      <c r="A35" s="59"/>
      <c r="D35" s="32" t="s">
        <v>82</v>
      </c>
      <c r="E35" s="32" t="s">
        <v>210</v>
      </c>
      <c r="F35" s="75">
        <v>4862500</v>
      </c>
      <c r="I35" s="60"/>
    </row>
    <row r="36" spans="1:9" s="58" customFormat="1" ht="10.75" x14ac:dyDescent="0.25">
      <c r="A36" s="59"/>
      <c r="D36" s="32" t="s">
        <v>82</v>
      </c>
      <c r="E36" s="32" t="s">
        <v>211</v>
      </c>
      <c r="F36" s="75">
        <v>4862500</v>
      </c>
      <c r="I36" s="60"/>
    </row>
    <row r="37" spans="1:9" s="58" customFormat="1" ht="10.75" x14ac:dyDescent="0.25">
      <c r="A37" s="59"/>
      <c r="D37" s="32" t="s">
        <v>82</v>
      </c>
      <c r="E37" s="32" t="s">
        <v>212</v>
      </c>
      <c r="F37" s="75">
        <v>4862500</v>
      </c>
      <c r="I37" s="60"/>
    </row>
    <row r="38" spans="1:9" s="33" customFormat="1" ht="14.55" thickBot="1" x14ac:dyDescent="0.35">
      <c r="A38" s="95"/>
      <c r="B38" s="40"/>
      <c r="C38" s="40"/>
      <c r="D38" s="40"/>
      <c r="E38" s="40"/>
      <c r="F38" s="131">
        <f>SUM(F35:F37)</f>
        <v>14587500</v>
      </c>
      <c r="G38" s="40"/>
      <c r="H38" s="40"/>
      <c r="I38" s="96"/>
    </row>
    <row r="39" spans="1:9" s="41" customFormat="1" ht="14.55" thickBot="1" x14ac:dyDescent="0.35">
      <c r="A39" s="56"/>
      <c r="B39" s="57"/>
      <c r="C39" s="57"/>
      <c r="D39" s="57"/>
      <c r="E39" s="57"/>
      <c r="F39" s="76">
        <f>F13+F16+F26+F30+F33+F38</f>
        <v>59059241</v>
      </c>
      <c r="G39" s="57"/>
      <c r="H39" s="57"/>
      <c r="I39" s="43"/>
    </row>
  </sheetData>
  <sortState xmlns:xlrd2="http://schemas.microsoft.com/office/spreadsheetml/2017/richdata2" ref="A11:I32">
    <sortCondition ref="D11:D32"/>
  </sortState>
  <mergeCells count="3">
    <mergeCell ref="A4:J4"/>
    <mergeCell ref="A5:J5"/>
    <mergeCell ref="A7:J7"/>
  </mergeCells>
  <phoneticPr fontId="26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Lap bagi hasil</vt:lpstr>
      <vt:lpstr>SO Budiono</vt:lpstr>
      <vt:lpstr>Laba kotor</vt:lpstr>
      <vt:lpstr>Biaya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Meiie</dc:creator>
  <cp:lastModifiedBy>Mei Ie</cp:lastModifiedBy>
  <dcterms:created xsi:type="dcterms:W3CDTF">2022-01-17T09:45:16Z</dcterms:created>
  <dcterms:modified xsi:type="dcterms:W3CDTF">2026-01-26T08:04:06Z</dcterms:modified>
</cp:coreProperties>
</file>